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N:\Programma's\ALGEMEEN KANAAL\Change the Game Academy\Online platform\Toolkits\FRANS\Vertalen 2021\Annual budgeting\"/>
    </mc:Choice>
  </mc:AlternateContent>
  <xr:revisionPtr revIDLastSave="0" documentId="14_{B1181BBC-7B49-4FF0-AB89-34776C514691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Budget" sheetId="1" r:id="rId1"/>
    <sheet name="Historiques des transactions" sheetId="2" r:id="rId2"/>
    <sheet name="Budget mensuel" sheetId="3" r:id="rId3"/>
  </sheets>
  <definedNames>
    <definedName name="_xlnm._FilterDatabase" localSheetId="1" hidden="1">'Historiques des transactions'!$A$5:$I$7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88" i="1"/>
  <c r="F80" i="1"/>
  <c r="F66" i="1"/>
  <c r="F57" i="1"/>
  <c r="F49" i="1"/>
  <c r="F89" i="1"/>
  <c r="F6" i="1"/>
  <c r="F7" i="1"/>
  <c r="B22" i="1"/>
  <c r="B5" i="1"/>
  <c r="B88" i="1"/>
  <c r="B80" i="1"/>
  <c r="B72" i="1"/>
  <c r="B66" i="1"/>
  <c r="B57" i="1"/>
  <c r="B49" i="1"/>
  <c r="B89" i="1"/>
  <c r="B6" i="1"/>
  <c r="B8" i="1"/>
  <c r="I6" i="2"/>
  <c r="I7" i="2"/>
  <c r="I8" i="2"/>
  <c r="I9" i="2"/>
  <c r="I10" i="2"/>
  <c r="I11" i="2"/>
  <c r="I12" i="2"/>
  <c r="I13" i="2"/>
  <c r="I14" i="2"/>
  <c r="I15" i="2"/>
  <c r="I16" i="2"/>
  <c r="C5" i="1"/>
  <c r="B79" i="3"/>
  <c r="B87" i="3"/>
  <c r="B56" i="3"/>
  <c r="B64" i="3"/>
  <c r="B73" i="3"/>
  <c r="B95" i="3"/>
  <c r="B14" i="3"/>
  <c r="C87" i="3"/>
  <c r="C56" i="3"/>
  <c r="C64" i="3"/>
  <c r="C73" i="3"/>
  <c r="C95" i="3"/>
  <c r="C14" i="3"/>
  <c r="D14" i="3"/>
  <c r="B29" i="3"/>
  <c r="B13" i="3"/>
  <c r="C29" i="3"/>
  <c r="C13" i="3"/>
  <c r="D13" i="3"/>
  <c r="C40" i="3"/>
  <c r="D90" i="3"/>
  <c r="D91" i="3"/>
  <c r="D92" i="3"/>
  <c r="D93" i="3"/>
  <c r="D94" i="3"/>
  <c r="D89" i="3"/>
  <c r="D82" i="3"/>
  <c r="D83" i="3"/>
  <c r="D84" i="3"/>
  <c r="D85" i="3"/>
  <c r="D86" i="3"/>
  <c r="D81" i="3"/>
  <c r="D76" i="3"/>
  <c r="D77" i="3"/>
  <c r="D78" i="3"/>
  <c r="D75" i="3"/>
  <c r="D67" i="3"/>
  <c r="D68" i="3"/>
  <c r="D69" i="3"/>
  <c r="D70" i="3"/>
  <c r="D71" i="3"/>
  <c r="D72" i="3"/>
  <c r="D66" i="3"/>
  <c r="D59" i="3"/>
  <c r="D60" i="3"/>
  <c r="D61" i="3"/>
  <c r="D62" i="3"/>
  <c r="D63" i="3"/>
  <c r="D58" i="3"/>
  <c r="D45" i="3"/>
  <c r="D46" i="3"/>
  <c r="D47" i="3"/>
  <c r="D48" i="3"/>
  <c r="D49" i="3"/>
  <c r="D50" i="3"/>
  <c r="D51" i="3"/>
  <c r="D52" i="3"/>
  <c r="D53" i="3"/>
  <c r="D54" i="3"/>
  <c r="D55" i="3"/>
  <c r="D44" i="3"/>
  <c r="D34" i="3"/>
  <c r="D35" i="3"/>
  <c r="D36" i="3"/>
  <c r="D37" i="3"/>
  <c r="D38" i="3"/>
  <c r="D33" i="3"/>
  <c r="D22" i="3"/>
  <c r="D23" i="3"/>
  <c r="D24" i="3"/>
  <c r="D25" i="3"/>
  <c r="D26" i="3"/>
  <c r="D27" i="3"/>
  <c r="D21" i="3"/>
  <c r="C96" i="3"/>
  <c r="B96" i="3"/>
  <c r="B40" i="3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C88" i="1"/>
  <c r="C80" i="1"/>
  <c r="C66" i="1"/>
  <c r="C57" i="1"/>
  <c r="C49" i="1"/>
  <c r="C89" i="1"/>
  <c r="C6" i="1"/>
  <c r="C8" i="1"/>
  <c r="D5" i="1"/>
  <c r="D88" i="1"/>
  <c r="D80" i="1"/>
  <c r="D66" i="1"/>
  <c r="D57" i="1"/>
  <c r="D49" i="1"/>
  <c r="D89" i="1"/>
  <c r="D6" i="1"/>
  <c r="D8" i="1"/>
  <c r="E5" i="1"/>
  <c r="E88" i="1"/>
  <c r="E80" i="1"/>
  <c r="E66" i="1"/>
  <c r="E57" i="1"/>
  <c r="E49" i="1"/>
  <c r="E89" i="1"/>
  <c r="E6" i="1"/>
  <c r="E8" i="1"/>
  <c r="F8" i="1"/>
  <c r="G5" i="1"/>
  <c r="G88" i="1"/>
  <c r="G80" i="1"/>
  <c r="G66" i="1"/>
  <c r="G57" i="1"/>
  <c r="G49" i="1"/>
  <c r="G89" i="1"/>
  <c r="G6" i="1"/>
  <c r="G8" i="1"/>
  <c r="H5" i="1"/>
  <c r="H88" i="1"/>
  <c r="H80" i="1"/>
  <c r="H66" i="1"/>
  <c r="H57" i="1"/>
  <c r="H49" i="1"/>
  <c r="H89" i="1"/>
  <c r="H6" i="1"/>
  <c r="H8" i="1"/>
  <c r="I5" i="1"/>
  <c r="I88" i="1"/>
  <c r="I80" i="1"/>
  <c r="I66" i="1"/>
  <c r="I57" i="1"/>
  <c r="I49" i="1"/>
  <c r="I89" i="1"/>
  <c r="I6" i="1"/>
  <c r="I8" i="1"/>
  <c r="J5" i="1"/>
  <c r="J88" i="1"/>
  <c r="J80" i="1"/>
  <c r="J66" i="1"/>
  <c r="J57" i="1"/>
  <c r="J49" i="1"/>
  <c r="J89" i="1"/>
  <c r="J6" i="1"/>
  <c r="J8" i="1"/>
  <c r="K5" i="1"/>
  <c r="K88" i="1"/>
  <c r="K80" i="1"/>
  <c r="K66" i="1"/>
  <c r="K57" i="1"/>
  <c r="K49" i="1"/>
  <c r="K89" i="1"/>
  <c r="K6" i="1"/>
  <c r="K8" i="1"/>
  <c r="L5" i="1"/>
  <c r="L88" i="1"/>
  <c r="L80" i="1"/>
  <c r="L66" i="1"/>
  <c r="L57" i="1"/>
  <c r="L49" i="1"/>
  <c r="L89" i="1"/>
  <c r="L6" i="1"/>
  <c r="L8" i="1"/>
  <c r="M5" i="1"/>
  <c r="M88" i="1"/>
  <c r="M80" i="1"/>
  <c r="M66" i="1"/>
  <c r="M57" i="1"/>
  <c r="M49" i="1"/>
  <c r="M89" i="1"/>
  <c r="M6" i="1"/>
  <c r="M8" i="1"/>
  <c r="C7" i="1"/>
  <c r="D7" i="1"/>
  <c r="E7" i="1"/>
  <c r="G7" i="1"/>
  <c r="H7" i="1"/>
  <c r="I7" i="1"/>
  <c r="J7" i="1"/>
  <c r="K7" i="1"/>
  <c r="L7" i="1"/>
  <c r="M7" i="1"/>
  <c r="B7" i="1"/>
  <c r="N87" i="1"/>
  <c r="N86" i="1"/>
  <c r="N85" i="1"/>
  <c r="N84" i="1"/>
  <c r="N83" i="1"/>
  <c r="N82" i="1"/>
  <c r="N79" i="1"/>
  <c r="N78" i="1"/>
  <c r="N77" i="1"/>
  <c r="N76" i="1"/>
  <c r="N75" i="1"/>
  <c r="N74" i="1"/>
  <c r="N71" i="1"/>
  <c r="N70" i="1"/>
  <c r="N69" i="1"/>
  <c r="N68" i="1"/>
  <c r="N65" i="1"/>
  <c r="N64" i="1"/>
  <c r="N63" i="1"/>
  <c r="N62" i="1"/>
  <c r="N61" i="1"/>
  <c r="N60" i="1"/>
  <c r="N59" i="1"/>
  <c r="N56" i="1"/>
  <c r="N55" i="1"/>
  <c r="N54" i="1"/>
  <c r="N53" i="1"/>
  <c r="N52" i="1"/>
  <c r="N51" i="1"/>
  <c r="N48" i="1"/>
  <c r="N47" i="1"/>
  <c r="N46" i="1"/>
  <c r="N45" i="1"/>
  <c r="N44" i="1"/>
  <c r="N43" i="1"/>
  <c r="N42" i="1"/>
  <c r="N41" i="1"/>
  <c r="N40" i="1"/>
  <c r="N39" i="1"/>
  <c r="N38" i="1"/>
  <c r="N37" i="1"/>
  <c r="B33" i="1"/>
  <c r="N31" i="1"/>
  <c r="N30" i="1"/>
  <c r="N29" i="1"/>
  <c r="N28" i="1"/>
  <c r="N27" i="1"/>
  <c r="N26" i="1"/>
  <c r="N20" i="1"/>
  <c r="N19" i="1"/>
  <c r="N18" i="1"/>
  <c r="N17" i="1"/>
  <c r="N16" i="1"/>
  <c r="N15" i="1"/>
  <c r="N14" i="1"/>
</calcChain>
</file>

<file path=xl/sharedStrings.xml><?xml version="1.0" encoding="utf-8"?>
<sst xmlns="http://schemas.openxmlformats.org/spreadsheetml/2006/main" count="209" uniqueCount="123">
  <si>
    <t>Pension</t>
  </si>
  <si>
    <t>TOTAL</t>
  </si>
  <si>
    <t>Internet</t>
  </si>
  <si>
    <t>Video/DVD/Movies</t>
  </si>
  <si>
    <t>Concerts/Plays</t>
  </si>
  <si>
    <t>Sports</t>
  </si>
  <si>
    <t>Souvenirs</t>
  </si>
  <si>
    <t>DATE</t>
  </si>
  <si>
    <t>Transactions</t>
  </si>
  <si>
    <t>BUDGET</t>
  </si>
  <si>
    <t>NUM</t>
  </si>
  <si>
    <t>Créez un gestionnaire de fonds gratuitement</t>
  </si>
  <si>
    <t>COMPTE</t>
  </si>
  <si>
    <t>BÉNÉFICIAIRE</t>
  </si>
  <si>
    <t>MÉMO</t>
  </si>
  <si>
    <t>CATÉGORIE</t>
  </si>
  <si>
    <t>ACOMPTE</t>
  </si>
  <si>
    <t>PAIEMENT</t>
  </si>
  <si>
    <t>SOLDE</t>
  </si>
  <si>
    <t>Compte chèque</t>
  </si>
  <si>
    <t>Compte épargne</t>
  </si>
  <si>
    <t>Dépôt direct de l'employeur</t>
  </si>
  <si>
    <t>Provisions/épicerie</t>
  </si>
  <si>
    <t>Station essence</t>
  </si>
  <si>
    <t>Facture de portable</t>
  </si>
  <si>
    <t>Assurance auto</t>
  </si>
  <si>
    <t>Repas</t>
  </si>
  <si>
    <t>mensuel</t>
  </si>
  <si>
    <t>paiement mensuel</t>
  </si>
  <si>
    <t>Rémunération/salaire</t>
  </si>
  <si>
    <t>facture</t>
  </si>
  <si>
    <t>Modèle de gestionnaires de fonds</t>
  </si>
  <si>
    <t>Ou créez un gestionnaire de fons avec</t>
  </si>
  <si>
    <t>Ou cliquez ici pour créer un gestionnaire de fond avec Smartsheet</t>
  </si>
  <si>
    <t>Solde de départ</t>
  </si>
  <si>
    <t>Revenu total</t>
  </si>
  <si>
    <t>Dépenses totales</t>
  </si>
  <si>
    <t>Revenu NET</t>
  </si>
  <si>
    <t>Solde final prévu</t>
  </si>
  <si>
    <t>[Solde dans le compte]</t>
  </si>
  <si>
    <t>Emprunt/Loyer</t>
  </si>
  <si>
    <t>Assurance location/maison</t>
  </si>
  <si>
    <t>Électricité</t>
  </si>
  <si>
    <t>Gaz/Fuel</t>
  </si>
  <si>
    <t>Eau/Égout/Poubelles</t>
  </si>
  <si>
    <t>Téléphone</t>
  </si>
  <si>
    <t>Cable</t>
  </si>
  <si>
    <t>Ameublement/Appareils ménagers</t>
  </si>
  <si>
    <t>Pelouse/Jardin</t>
  </si>
  <si>
    <t>Maintenance/Améliorations</t>
  </si>
  <si>
    <t>Autre</t>
  </si>
  <si>
    <t>TRANSPORT</t>
  </si>
  <si>
    <t>Paiements auto</t>
  </si>
  <si>
    <t>Essence</t>
  </si>
  <si>
    <t>Transport public</t>
  </si>
  <si>
    <t>Réparation/Maintenance</t>
  </si>
  <si>
    <t>Immatriculation</t>
  </si>
  <si>
    <t>VIE QUOTIDIENNE</t>
  </si>
  <si>
    <t>Provisions</t>
  </si>
  <si>
    <t>Garderie</t>
  </si>
  <si>
    <t>Restaurants</t>
  </si>
  <si>
    <t>Vêtements</t>
  </si>
  <si>
    <t>Nettoyage maison</t>
  </si>
  <si>
    <t>Salon de coiffure</t>
  </si>
  <si>
    <t>Nourriture pour animaux</t>
  </si>
  <si>
    <t>LOISIRS</t>
  </si>
  <si>
    <t>Loisirs extérieurs</t>
  </si>
  <si>
    <t>SANTÉ</t>
  </si>
  <si>
    <t>Assurance médical</t>
  </si>
  <si>
    <t>Abonnement gym</t>
  </si>
  <si>
    <t>Docteurs/Dentiste</t>
  </si>
  <si>
    <t>Médicaments</t>
  </si>
  <si>
    <t>Vétérinaire</t>
  </si>
  <si>
    <t>Assurance vie</t>
  </si>
  <si>
    <t>VACANCES</t>
  </si>
  <si>
    <t>Billet d'avion</t>
  </si>
  <si>
    <t>Logement</t>
  </si>
  <si>
    <t>Nourriture</t>
  </si>
  <si>
    <t>Pension pour animaux</t>
  </si>
  <si>
    <t>Location de voiture</t>
  </si>
  <si>
    <t>ANNUEL</t>
  </si>
  <si>
    <t>Rapport de budget mensuel</t>
  </si>
  <si>
    <t>RÉSUMÉ</t>
  </si>
  <si>
    <t>RÉEL</t>
  </si>
  <si>
    <t>MOINS/PLUS</t>
  </si>
  <si>
    <t>DÉPENSES</t>
  </si>
  <si>
    <t>MAISON</t>
  </si>
  <si>
    <t>MENSUEL</t>
  </si>
  <si>
    <t>Salaire/rémunération</t>
  </si>
  <si>
    <t>Revenu des intérêts</t>
  </si>
  <si>
    <t>Dividendes</t>
  </si>
  <si>
    <t>Remboursements</t>
  </si>
  <si>
    <t>Activité professionnelle</t>
  </si>
  <si>
    <t>Retraite</t>
  </si>
  <si>
    <t>REVENU</t>
  </si>
  <si>
    <t>Fond d'urgence</t>
  </si>
  <si>
    <t>Transfert au compte d'épargne</t>
  </si>
  <si>
    <t>Investissements</t>
  </si>
  <si>
    <t>Éducation</t>
  </si>
  <si>
    <t>ÉPARGNE</t>
  </si>
  <si>
    <t>Créez un gestionnaire de fonds - Essayez gratuitement</t>
  </si>
  <si>
    <t>Fonds d'urgence</t>
  </si>
  <si>
    <t>Transfert vers l'épargne</t>
  </si>
  <si>
    <t>Retraite (401K, IRA)</t>
  </si>
  <si>
    <t>ÉPARGNES</t>
  </si>
  <si>
    <t>Traitements/salaires</t>
  </si>
  <si>
    <t>Revenus d'intérêts</t>
  </si>
  <si>
    <t>Revenus</t>
  </si>
  <si>
    <t>DividendEs</t>
  </si>
  <si>
    <t>Entreprise</t>
  </si>
  <si>
    <t>Divers</t>
  </si>
  <si>
    <t>JANV.</t>
  </si>
  <si>
    <t>FEVR.</t>
  </si>
  <si>
    <t>MARS</t>
  </si>
  <si>
    <t>AVR.</t>
  </si>
  <si>
    <t>MAI</t>
  </si>
  <si>
    <t>JUIN</t>
  </si>
  <si>
    <t>JUILL.</t>
  </si>
  <si>
    <t>AOÛT</t>
  </si>
  <si>
    <t>DÉC.</t>
  </si>
  <si>
    <t>NOV.</t>
  </si>
  <si>
    <t>OCT.</t>
  </si>
  <si>
    <t>SEPT.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</si>
</sst>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€-2]\ * #,##0.00_);_([$€-2]\ * \(#,##0.00\);_([$€-2]\ 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22"/>
      <color theme="3"/>
      <name val="Calibri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sz val="20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8A4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Alignment="1">
      <alignment horizontal="left" vertical="top"/>
    </xf>
    <xf numFmtId="0" fontId="0" fillId="3" borderId="0" xfId="0" applyFill="1"/>
    <xf numFmtId="0" fontId="3" fillId="4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0" fillId="5" borderId="0" xfId="0" applyFill="1"/>
    <xf numFmtId="0" fontId="4" fillId="7" borderId="0" xfId="0" applyFont="1" applyFill="1"/>
    <xf numFmtId="0" fontId="3" fillId="8" borderId="0" xfId="0" applyFont="1" applyFill="1" applyAlignment="1">
      <alignment horizontal="left" vertical="top"/>
    </xf>
    <xf numFmtId="0" fontId="2" fillId="9" borderId="0" xfId="0" applyFont="1" applyFill="1"/>
    <xf numFmtId="0" fontId="0" fillId="9" borderId="0" xfId="0" applyFill="1"/>
    <xf numFmtId="0" fontId="2" fillId="3" borderId="0" xfId="0" applyFont="1" applyFill="1" applyAlignment="1">
      <alignment horizontal="center" vertical="center" textRotation="255"/>
    </xf>
    <xf numFmtId="0" fontId="4" fillId="13" borderId="0" xfId="0" applyFont="1" applyFill="1"/>
    <xf numFmtId="0" fontId="0" fillId="0" borderId="2" xfId="0" applyBorder="1"/>
    <xf numFmtId="14" fontId="0" fillId="0" borderId="2" xfId="0" applyNumberFormat="1" applyBorder="1"/>
    <xf numFmtId="0" fontId="7" fillId="0" borderId="2" xfId="0" applyFont="1" applyBorder="1"/>
    <xf numFmtId="0" fontId="7" fillId="0" borderId="0" xfId="0" applyFont="1"/>
    <xf numFmtId="165" fontId="0" fillId="3" borderId="0" xfId="0" applyNumberFormat="1" applyFill="1"/>
    <xf numFmtId="165" fontId="0" fillId="3" borderId="0" xfId="1" applyNumberFormat="1" applyFont="1" applyFill="1"/>
    <xf numFmtId="165" fontId="8" fillId="3" borderId="0" xfId="10" applyNumberFormat="1" applyFill="1" applyAlignment="1">
      <alignment horizontal="right"/>
    </xf>
    <xf numFmtId="165" fontId="3" fillId="2" borderId="0" xfId="0" applyNumberFormat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vertical="top"/>
    </xf>
    <xf numFmtId="165" fontId="0" fillId="0" borderId="2" xfId="0" applyNumberFormat="1" applyBorder="1"/>
    <xf numFmtId="165" fontId="0" fillId="14" borderId="2" xfId="1" applyNumberFormat="1" applyFont="1" applyFill="1" applyBorder="1"/>
    <xf numFmtId="165" fontId="0" fillId="0" borderId="0" xfId="0" applyNumberFormat="1"/>
    <xf numFmtId="165" fontId="0" fillId="0" borderId="0" xfId="1" applyNumberFormat="1" applyFont="1"/>
    <xf numFmtId="0" fontId="0" fillId="3" borderId="0" xfId="0" applyFill="1" applyAlignment="1">
      <alignment wrapText="1"/>
    </xf>
    <xf numFmtId="0" fontId="3" fillId="2" borderId="0" xfId="0" applyFont="1" applyFill="1" applyAlignment="1">
      <alignment horizontal="left" vertical="top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165" fontId="0" fillId="5" borderId="0" xfId="0" applyNumberFormat="1" applyFill="1"/>
    <xf numFmtId="165" fontId="11" fillId="0" borderId="0" xfId="0" applyNumberFormat="1" applyFont="1" applyAlignment="1">
      <alignment wrapText="1"/>
    </xf>
    <xf numFmtId="165" fontId="3" fillId="4" borderId="0" xfId="0" applyNumberFormat="1" applyFont="1" applyFill="1" applyAlignment="1">
      <alignment horizontal="left" vertical="top"/>
    </xf>
    <xf numFmtId="165" fontId="0" fillId="3" borderId="1" xfId="1" applyNumberFormat="1" applyFont="1" applyFill="1" applyBorder="1"/>
    <xf numFmtId="165" fontId="0" fillId="3" borderId="1" xfId="0" applyNumberFormat="1" applyFill="1" applyBorder="1"/>
    <xf numFmtId="165" fontId="4" fillId="7" borderId="0" xfId="1" applyNumberFormat="1" applyFont="1" applyFill="1"/>
    <xf numFmtId="165" fontId="4" fillId="7" borderId="0" xfId="0" applyNumberFormat="1" applyFont="1" applyFill="1"/>
    <xf numFmtId="165" fontId="3" fillId="8" borderId="0" xfId="0" applyNumberFormat="1" applyFont="1" applyFill="1" applyAlignment="1">
      <alignment horizontal="left" vertical="top"/>
    </xf>
    <xf numFmtId="165" fontId="0" fillId="9" borderId="0" xfId="0" applyNumberFormat="1" applyFill="1"/>
    <xf numFmtId="165" fontId="5" fillId="10" borderId="0" xfId="0" applyNumberFormat="1" applyFont="1" applyFill="1"/>
    <xf numFmtId="165" fontId="0" fillId="11" borderId="0" xfId="0" applyNumberFormat="1" applyFill="1"/>
    <xf numFmtId="165" fontId="5" fillId="12" borderId="0" xfId="0" applyNumberFormat="1" applyFont="1" applyFill="1"/>
    <xf numFmtId="165" fontId="0" fillId="11" borderId="0" xfId="1" applyNumberFormat="1" applyFont="1" applyFill="1" applyBorder="1"/>
    <xf numFmtId="165" fontId="4" fillId="13" borderId="0" xfId="1" applyNumberFormat="1" applyFont="1" applyFill="1"/>
    <xf numFmtId="165" fontId="4" fillId="3" borderId="0" xfId="0" applyNumberFormat="1" applyFont="1" applyFill="1"/>
    <xf numFmtId="0" fontId="0" fillId="9" borderId="0" xfId="0" applyFill="1" applyAlignment="1">
      <alignment wrapText="1"/>
    </xf>
    <xf numFmtId="0" fontId="2" fillId="9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/>
    </xf>
    <xf numFmtId="0" fontId="8" fillId="3" borderId="0" xfId="10" applyFill="1" applyAlignment="1">
      <alignment horizontal="left" vertical="center"/>
    </xf>
    <xf numFmtId="165" fontId="10" fillId="3" borderId="0" xfId="0" applyNumberFormat="1" applyFont="1" applyFill="1" applyAlignment="1">
      <alignment horizontal="left" vertical="center"/>
    </xf>
    <xf numFmtId="165" fontId="6" fillId="3" borderId="0" xfId="0" applyNumberFormat="1" applyFont="1" applyFill="1" applyAlignment="1">
      <alignment horizontal="left" vertical="center"/>
    </xf>
    <xf numFmtId="165" fontId="0" fillId="14" borderId="4" xfId="1" applyNumberFormat="1" applyFont="1" applyFill="1" applyBorder="1"/>
    <xf numFmtId="165" fontId="0" fillId="14" borderId="5" xfId="1" applyNumberFormat="1" applyFont="1" applyFill="1" applyBorder="1"/>
    <xf numFmtId="165" fontId="0" fillId="14" borderId="3" xfId="1" applyNumberFormat="1" applyFont="1" applyFill="1" applyBorder="1"/>
    <xf numFmtId="165" fontId="0" fillId="14" borderId="6" xfId="1" applyNumberFormat="1" applyFont="1" applyFill="1" applyBorder="1"/>
    <xf numFmtId="165" fontId="0" fillId="14" borderId="7" xfId="1" applyNumberFormat="1" applyFont="1" applyFill="1" applyBorder="1"/>
    <xf numFmtId="165" fontId="12" fillId="2" borderId="0" xfId="0" applyNumberFormat="1" applyFont="1" applyFill="1" applyAlignment="1">
      <alignment horizontal="left" vertical="top"/>
    </xf>
    <xf numFmtId="0" fontId="12" fillId="8" borderId="0" xfId="0" applyFont="1" applyFill="1" applyAlignment="1">
      <alignment horizontal="left" vertical="top"/>
    </xf>
    <xf numFmtId="0" fontId="0" fillId="5" borderId="0" xfId="0" applyFill="1" applyAlignment="1">
      <alignment wrapText="1"/>
    </xf>
    <xf numFmtId="0" fontId="0" fillId="5" borderId="0" xfId="0" applyNumberFormat="1" applyFill="1" applyAlignment="1">
      <alignment wrapText="1"/>
    </xf>
    <xf numFmtId="0" fontId="12" fillId="4" borderId="0" xfId="0" applyFont="1" applyFill="1" applyAlignment="1">
      <alignment horizontal="left" vertical="top" wrapText="1"/>
    </xf>
    <xf numFmtId="0" fontId="6" fillId="3" borderId="0" xfId="0" applyFont="1" applyFill="1" applyAlignment="1"/>
    <xf numFmtId="0" fontId="15" fillId="3" borderId="0" xfId="0" applyFont="1" applyFill="1" applyAlignment="1">
      <alignment horizontal="left" vertical="center"/>
    </xf>
    <xf numFmtId="0" fontId="14" fillId="5" borderId="0" xfId="10" applyFont="1" applyFill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3" fillId="5" borderId="0" xfId="10" applyFont="1" applyFill="1" applyAlignment="1">
      <alignment horizontal="right" vertical="center"/>
    </xf>
    <xf numFmtId="0" fontId="2" fillId="6" borderId="0" xfId="0" applyFont="1" applyFill="1" applyAlignment="1">
      <alignment horizontal="center" vertical="center" textRotation="255"/>
    </xf>
    <xf numFmtId="0" fontId="6" fillId="3" borderId="0" xfId="0" applyFont="1" applyFill="1" applyAlignment="1">
      <alignment horizontal="left" vertical="center"/>
    </xf>
    <xf numFmtId="0" fontId="8" fillId="0" borderId="0" xfId="10" applyAlignment="1">
      <alignment horizontal="right" vertical="center"/>
    </xf>
    <xf numFmtId="0" fontId="8" fillId="0" borderId="0" xfId="10" applyAlignment="1">
      <alignment horizontal="left" vertical="center"/>
    </xf>
  </cellXfs>
  <cellStyles count="11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Standaard" xfId="0" builtinId="0"/>
    <cellStyle name="Valuta" xfId="1" builtinId="4"/>
  </cellStyles>
  <dxfs count="3">
    <dxf>
      <font>
        <color rgb="FF9C0006"/>
      </font>
    </dxf>
    <dxf>
      <font>
        <color theme="6" tint="-0.249977111117893"/>
      </font>
      <fill>
        <patternFill patternType="solid">
          <fgColor indexed="64"/>
          <bgColor theme="5" tint="0.79998168889431442"/>
        </patternFill>
      </fill>
    </dxf>
    <dxf>
      <font>
        <strike val="0"/>
        <color theme="6" tint="-0.249977111117893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Budget </a:t>
            </a:r>
            <a:r>
              <a:rPr lang="en-US" sz="1800" b="1" i="0" u="none" strike="noStrike" baseline="0">
                <a:effectLst/>
              </a:rPr>
              <a:t>actuel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825720354437999E-2"/>
          <c:y val="0.18572377819861099"/>
          <c:w val="0.97241535433070903"/>
          <c:h val="0.7023772339660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'Budget mensuel'!$A$13</c:f>
              <c:strCache>
                <c:ptCount val="1"/>
                <c:pt idx="0">
                  <c:v>Revenu total</c:v>
                </c:pt>
              </c:strCache>
            </c:strRef>
          </c:tx>
          <c:spPr>
            <a:noFill/>
            <a:ln w="28575" cmpd="sng"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mensuel'!$C$13</c:f>
              <c:numCache>
                <c:formatCode>_([$€-2]\ * #,##0.00_);_([$€-2]\ * \(#,##0.00\);_([$€-2]\ * "-"??_);_(@_)</c:formatCode>
                <c:ptCount val="1"/>
                <c:pt idx="0">
                  <c:v>7020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06D-9FFA-F2C86D70BA09}"/>
            </c:ext>
          </c:extLst>
        </c:ser>
        <c:ser>
          <c:idx val="1"/>
          <c:order val="1"/>
          <c:tx>
            <c:strRef>
              <c:f>'Budget mensuel'!$A$14</c:f>
              <c:strCache>
                <c:ptCount val="1"/>
                <c:pt idx="0">
                  <c:v>Dépenses totales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'Budget mensuel'!$C$14</c:f>
              <c:numCache>
                <c:formatCode>_([$€-2]\ * #,##0.00_);_([$€-2]\ * \(#,##0.00\);_([$€-2]\ * "-"??_);_(@_)</c:formatCode>
                <c:ptCount val="1"/>
                <c:pt idx="0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7-406D-9FFA-F2C86D70B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904256"/>
        <c:axId val="204904816"/>
      </c:barChart>
      <c:catAx>
        <c:axId val="204904256"/>
        <c:scaling>
          <c:orientation val="minMax"/>
        </c:scaling>
        <c:delete val="1"/>
        <c:axPos val="l"/>
        <c:majorTickMark val="out"/>
        <c:minorTickMark val="none"/>
        <c:tickLblPos val="nextTo"/>
        <c:crossAx val="204904816"/>
        <c:crosses val="autoZero"/>
        <c:auto val="1"/>
        <c:lblAlgn val="ctr"/>
        <c:lblOffset val="100"/>
        <c:noMultiLvlLbl val="0"/>
      </c:catAx>
      <c:valAx>
        <c:axId val="204904816"/>
        <c:scaling>
          <c:orientation val="minMax"/>
        </c:scaling>
        <c:delete val="1"/>
        <c:axPos val="b"/>
        <c:numFmt formatCode="_([$€-2]\ * #,##0.00_);_([$€-2]\ * \(#,##0.00\);_([$€-2]\ * &quot;-&quot;??_);_(@_)" sourceLinked="1"/>
        <c:majorTickMark val="out"/>
        <c:minorTickMark val="none"/>
        <c:tickLblPos val="nextTo"/>
        <c:crossAx val="20490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325120</xdr:colOff>
      <xdr:row>0</xdr:row>
      <xdr:rowOff>76200</xdr:rowOff>
    </xdr:from>
    <xdr:to>
      <xdr:col>13</xdr:col>
      <xdr:colOff>746760</xdr:colOff>
      <xdr:row>2</xdr:row>
      <xdr:rowOff>149082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9800" y="76200"/>
          <a:ext cx="2128520" cy="4691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165100</xdr:colOff>
      <xdr:row>0</xdr:row>
      <xdr:rowOff>50800</xdr:rowOff>
    </xdr:from>
    <xdr:to>
      <xdr:col>8</xdr:col>
      <xdr:colOff>1079500</xdr:colOff>
      <xdr:row>1</xdr:row>
      <xdr:rowOff>154162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353060</xdr:colOff>
      <xdr:row>4</xdr:row>
      <xdr:rowOff>26670</xdr:rowOff>
    </xdr:from>
    <xdr:to>
      <xdr:col>3</xdr:col>
      <xdr:colOff>891540</xdr:colOff>
      <xdr:row>10</xdr:row>
      <xdr:rowOff>7620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652780</xdr:colOff>
      <xdr:row>0</xdr:row>
      <xdr:rowOff>428412</xdr:rowOff>
    </xdr:from>
    <xdr:to>
      <xdr:col>5</xdr:col>
      <xdr:colOff>33020</xdr:colOff>
      <xdr:row>1</xdr:row>
      <xdr:rowOff>345649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7247" y="428412"/>
          <a:ext cx="2064173" cy="4506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ss_lc=fr_FR&amp;trp=17021&amp;lx=uxeTIugH3sVsrWu1Ct5Kil2F3tjZfBYMXSEruozjq1E&amp;utm_language=FR&amp;utm_source=integrated+content&amp;utm_campaign=top+excel+budget+templates&amp;utm_medium=academic+club+budget+excel+template" TargetMode="External"/><Relationship Id="rId1" Type="http://schemas.openxmlformats.org/officeDocument/2006/relationships/hyperlink" Target="https://www.smartsheet.com/try-it?ss_lc=fr_FR&amp;trp=17021&amp;lx=uxeTIugH3sVsrWu1Ct5Kil2F3tjZfBYMXSEruozjq1E&amp;utm_language=FR&amp;utm_source=integrated+content&amp;utm_campaign=top+excel+budget+templates&amp;utm_medium=academic+club+budget+excel+templat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martsheet.com/try-it?ss_lc=fr_FR&amp;trp=17021&amp;lx=uxeTIugH3sVsrWu1Ct5Kil2F3tjZfBYMXSEruozjq1E&amp;utm_language=FR&amp;utm_source=integrated+content&amp;utm_campaign=top+excel+budget+templates&amp;utm_medium=academic+club+budget+excel+templat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smartsheet.com/try-it?ss_lc=fr_FR&amp;trp=17021&amp;lx=uxeTIugH3sVsrWu1Ct5Kil2F3tjZfBYMXSEruozjq1E&amp;utm_language=FR&amp;utm_source=integrated+content&amp;utm_campaign=top+excel+budget+templates&amp;utm_medium=academic+club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topLeftCell="A10" zoomScale="80" zoomScaleNormal="80" workbookViewId="0">
      <selection activeCell="J11" sqref="J11"/>
    </sheetView>
  </sheetViews>
  <sheetFormatPr defaultColWidth="11.25" defaultRowHeight="15.75" x14ac:dyDescent="0.25"/>
  <cols>
    <col min="1" max="1" width="29.375" bestFit="1" customWidth="1"/>
    <col min="2" max="2" width="17.125" style="23" customWidth="1"/>
    <col min="3" max="14" width="11.25" style="23"/>
    <col min="15" max="15" width="3.25" bestFit="1" customWidth="1"/>
  </cols>
  <sheetData>
    <row r="1" spans="1:15" ht="15.6" customHeight="1" x14ac:dyDescent="0.25">
      <c r="A1" s="63" t="s">
        <v>31</v>
      </c>
      <c r="B1" s="63"/>
      <c r="C1" s="63"/>
      <c r="D1" s="63"/>
      <c r="E1" s="29"/>
      <c r="F1" s="29"/>
      <c r="G1" s="29"/>
      <c r="H1" s="64" t="s">
        <v>32</v>
      </c>
      <c r="I1" s="64"/>
      <c r="J1" s="64"/>
      <c r="K1" s="64"/>
      <c r="L1" s="29"/>
      <c r="M1" s="29"/>
      <c r="N1" s="29"/>
      <c r="O1" s="5"/>
    </row>
    <row r="2" spans="1:15" x14ac:dyDescent="0.25">
      <c r="A2" s="63"/>
      <c r="B2" s="63"/>
      <c r="C2" s="63"/>
      <c r="D2" s="63"/>
      <c r="E2" s="29"/>
      <c r="F2" s="29"/>
      <c r="G2" s="29"/>
      <c r="H2" s="64"/>
      <c r="I2" s="64"/>
      <c r="J2" s="64"/>
      <c r="K2" s="64"/>
      <c r="L2" s="29"/>
      <c r="M2" s="29"/>
      <c r="N2" s="29"/>
      <c r="O2" s="5"/>
    </row>
    <row r="3" spans="1:15" x14ac:dyDescent="0.25">
      <c r="A3" s="63"/>
      <c r="B3" s="63"/>
      <c r="C3" s="63"/>
      <c r="D3" s="63"/>
      <c r="E3" s="29"/>
      <c r="F3" s="29"/>
      <c r="G3" s="29"/>
      <c r="H3" s="64"/>
      <c r="I3" s="64"/>
      <c r="J3" s="64"/>
      <c r="K3" s="64"/>
      <c r="L3" s="29"/>
      <c r="M3" s="29"/>
      <c r="N3" s="29"/>
      <c r="O3" s="5"/>
    </row>
    <row r="4" spans="1:15" ht="31.5" x14ac:dyDescent="0.25">
      <c r="A4" t="s">
        <v>34</v>
      </c>
      <c r="B4" s="30" t="s">
        <v>39</v>
      </c>
      <c r="M4" s="16"/>
      <c r="N4" s="16"/>
      <c r="O4" s="2"/>
    </row>
    <row r="5" spans="1:15" x14ac:dyDescent="0.25">
      <c r="A5" s="12" t="s">
        <v>35</v>
      </c>
      <c r="B5" s="21">
        <f>B22</f>
        <v>7257</v>
      </c>
      <c r="C5" s="21">
        <f>C22</f>
        <v>0</v>
      </c>
      <c r="D5" s="21">
        <f t="shared" ref="D5:M5" si="0">D22</f>
        <v>0</v>
      </c>
      <c r="E5" s="21">
        <f t="shared" si="0"/>
        <v>0</v>
      </c>
      <c r="F5" s="21">
        <f t="shared" si="0"/>
        <v>0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16"/>
      <c r="O5" s="2"/>
    </row>
    <row r="6" spans="1:15" x14ac:dyDescent="0.25">
      <c r="A6" s="12" t="s">
        <v>36</v>
      </c>
      <c r="B6" s="21">
        <f>B89</f>
        <v>5359</v>
      </c>
      <c r="C6" s="21">
        <f t="shared" ref="C6:M6" si="1">C89</f>
        <v>0</v>
      </c>
      <c r="D6" s="21">
        <f t="shared" si="1"/>
        <v>0</v>
      </c>
      <c r="E6" s="21">
        <f t="shared" si="1"/>
        <v>0</v>
      </c>
      <c r="F6" s="21">
        <f t="shared" si="1"/>
        <v>0</v>
      </c>
      <c r="G6" s="21">
        <f t="shared" si="1"/>
        <v>0</v>
      </c>
      <c r="H6" s="21">
        <f t="shared" si="1"/>
        <v>0</v>
      </c>
      <c r="I6" s="21">
        <f t="shared" si="1"/>
        <v>0</v>
      </c>
      <c r="J6" s="21">
        <f t="shared" si="1"/>
        <v>0</v>
      </c>
      <c r="K6" s="21">
        <f t="shared" si="1"/>
        <v>0</v>
      </c>
      <c r="L6" s="21">
        <f t="shared" si="1"/>
        <v>0</v>
      </c>
      <c r="M6" s="21">
        <f t="shared" si="1"/>
        <v>0</v>
      </c>
      <c r="N6" s="16"/>
      <c r="O6" s="2"/>
    </row>
    <row r="7" spans="1:15" x14ac:dyDescent="0.25">
      <c r="A7" s="12" t="s">
        <v>37</v>
      </c>
      <c r="B7" s="21">
        <f>B5-B6</f>
        <v>1898</v>
      </c>
      <c r="C7" s="21">
        <f t="shared" ref="C7:M7" si="2">C5-C6</f>
        <v>0</v>
      </c>
      <c r="D7" s="21">
        <f t="shared" si="2"/>
        <v>0</v>
      </c>
      <c r="E7" s="21">
        <f t="shared" si="2"/>
        <v>0</v>
      </c>
      <c r="F7" s="21">
        <f>F5-F6</f>
        <v>0</v>
      </c>
      <c r="G7" s="21">
        <f t="shared" si="2"/>
        <v>0</v>
      </c>
      <c r="H7" s="21">
        <f t="shared" si="2"/>
        <v>0</v>
      </c>
      <c r="I7" s="21">
        <f t="shared" si="2"/>
        <v>0</v>
      </c>
      <c r="J7" s="21">
        <f t="shared" si="2"/>
        <v>0</v>
      </c>
      <c r="K7" s="21">
        <f t="shared" si="2"/>
        <v>0</v>
      </c>
      <c r="L7" s="21">
        <f t="shared" si="2"/>
        <v>0</v>
      </c>
      <c r="M7" s="21">
        <f t="shared" si="2"/>
        <v>0</v>
      </c>
      <c r="N7" s="16"/>
      <c r="O7" s="2"/>
    </row>
    <row r="8" spans="1:15" x14ac:dyDescent="0.25">
      <c r="A8" s="12" t="s">
        <v>38</v>
      </c>
      <c r="B8" s="21" t="e">
        <f>B5-B6+B4</f>
        <v>#VALUE!</v>
      </c>
      <c r="C8" s="21">
        <f>C5-C6+C4</f>
        <v>0</v>
      </c>
      <c r="D8" s="21">
        <f t="shared" ref="D8:M8" si="3">D5-D6+D4</f>
        <v>0</v>
      </c>
      <c r="E8" s="21">
        <f t="shared" si="3"/>
        <v>0</v>
      </c>
      <c r="F8" s="21">
        <f t="shared" si="3"/>
        <v>0</v>
      </c>
      <c r="G8" s="21">
        <f t="shared" si="3"/>
        <v>0</v>
      </c>
      <c r="H8" s="21">
        <f t="shared" si="3"/>
        <v>0</v>
      </c>
      <c r="I8" s="21">
        <f t="shared" si="3"/>
        <v>0</v>
      </c>
      <c r="J8" s="21">
        <f t="shared" si="3"/>
        <v>0</v>
      </c>
      <c r="K8" s="21">
        <f t="shared" si="3"/>
        <v>0</v>
      </c>
      <c r="L8" s="21">
        <f t="shared" si="3"/>
        <v>0</v>
      </c>
      <c r="M8" s="21">
        <f t="shared" si="3"/>
        <v>0</v>
      </c>
      <c r="N8" s="16"/>
      <c r="O8" s="2"/>
    </row>
    <row r="9" spans="1:15" x14ac:dyDescent="0.2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"/>
    </row>
    <row r="10" spans="1:15" x14ac:dyDescent="0.25">
      <c r="A10" s="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"/>
    </row>
    <row r="11" spans="1:15" ht="18.75" x14ac:dyDescent="0.25">
      <c r="B11" s="19" t="s">
        <v>111</v>
      </c>
      <c r="C11" s="19" t="s">
        <v>112</v>
      </c>
      <c r="D11" s="19" t="s">
        <v>113</v>
      </c>
      <c r="E11" s="19" t="s">
        <v>114</v>
      </c>
      <c r="F11" s="19" t="s">
        <v>115</v>
      </c>
      <c r="G11" s="19" t="s">
        <v>116</v>
      </c>
      <c r="H11" s="19" t="s">
        <v>117</v>
      </c>
      <c r="I11" s="19" t="s">
        <v>118</v>
      </c>
      <c r="J11" s="19" t="s">
        <v>122</v>
      </c>
      <c r="K11" s="19" t="s">
        <v>121</v>
      </c>
      <c r="L11" s="19" t="s">
        <v>120</v>
      </c>
      <c r="M11" s="19" t="s">
        <v>119</v>
      </c>
      <c r="N11" s="16"/>
      <c r="O11" s="2"/>
    </row>
    <row r="12" spans="1:15" ht="18.75" x14ac:dyDescent="0.25">
      <c r="A12" s="3" t="s">
        <v>107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4"/>
    </row>
    <row r="13" spans="1:15" x14ac:dyDescent="0.25">
      <c r="A13" s="5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65" t="s">
        <v>80</v>
      </c>
    </row>
    <row r="14" spans="1:15" x14ac:dyDescent="0.25">
      <c r="A14" s="5" t="s">
        <v>105</v>
      </c>
      <c r="B14" s="32">
        <v>5987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29">
        <f>SUM(B14:M14)</f>
        <v>5987</v>
      </c>
      <c r="O14" s="65"/>
    </row>
    <row r="15" spans="1:15" x14ac:dyDescent="0.25">
      <c r="A15" s="5" t="s">
        <v>106</v>
      </c>
      <c r="B15" s="32">
        <v>200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9">
        <f t="shared" ref="N15:N20" si="4">SUM(B15:M15)</f>
        <v>200</v>
      </c>
      <c r="O15" s="65"/>
    </row>
    <row r="16" spans="1:15" x14ac:dyDescent="0.25">
      <c r="A16" s="5" t="s">
        <v>108</v>
      </c>
      <c r="B16" s="32">
        <v>100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29">
        <f t="shared" si="4"/>
        <v>100</v>
      </c>
      <c r="O16" s="65"/>
    </row>
    <row r="17" spans="1:15" x14ac:dyDescent="0.25">
      <c r="A17" s="5" t="s">
        <v>91</v>
      </c>
      <c r="B17" s="32">
        <v>55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29">
        <f t="shared" si="4"/>
        <v>55</v>
      </c>
      <c r="O17" s="65"/>
    </row>
    <row r="18" spans="1:15" x14ac:dyDescent="0.25">
      <c r="A18" s="5" t="s">
        <v>109</v>
      </c>
      <c r="B18" s="32">
        <v>500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29">
        <f t="shared" si="4"/>
        <v>500</v>
      </c>
      <c r="O18" s="65"/>
    </row>
    <row r="19" spans="1:15" x14ac:dyDescent="0.25">
      <c r="A19" s="5" t="s">
        <v>0</v>
      </c>
      <c r="B19" s="32">
        <v>300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29">
        <f t="shared" si="4"/>
        <v>300</v>
      </c>
      <c r="O19" s="65"/>
    </row>
    <row r="20" spans="1:15" x14ac:dyDescent="0.25">
      <c r="A20" s="5" t="s">
        <v>110</v>
      </c>
      <c r="B20" s="32">
        <v>115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29">
        <f t="shared" si="4"/>
        <v>115</v>
      </c>
      <c r="O20" s="65"/>
    </row>
    <row r="21" spans="1:15" x14ac:dyDescent="0.25">
      <c r="A21" s="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65"/>
    </row>
    <row r="22" spans="1:15" ht="18.75" x14ac:dyDescent="0.3">
      <c r="A22" s="6" t="s">
        <v>1</v>
      </c>
      <c r="B22" s="34">
        <f>SUM(B14:B20)</f>
        <v>7257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2"/>
    </row>
    <row r="23" spans="1:15" x14ac:dyDescent="0.25">
      <c r="O23" s="2"/>
    </row>
    <row r="24" spans="1:15" ht="18.75" x14ac:dyDescent="0.25">
      <c r="A24" s="3" t="s">
        <v>104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"/>
    </row>
    <row r="25" spans="1:15" x14ac:dyDescent="0.25">
      <c r="A25" s="5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5" t="s">
        <v>80</v>
      </c>
    </row>
    <row r="26" spans="1:15" x14ac:dyDescent="0.25">
      <c r="A26" s="5" t="s">
        <v>101</v>
      </c>
      <c r="B26" s="32">
        <v>500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29">
        <f>SUM(B26:M26)</f>
        <v>500</v>
      </c>
      <c r="O26" s="65"/>
    </row>
    <row r="27" spans="1:15" x14ac:dyDescent="0.25">
      <c r="A27" s="5" t="s">
        <v>102</v>
      </c>
      <c r="B27" s="32">
        <v>200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29">
        <f t="shared" ref="N27:N31" si="5">SUM(B27:M27)</f>
        <v>200</v>
      </c>
      <c r="O27" s="65"/>
    </row>
    <row r="28" spans="1:15" x14ac:dyDescent="0.25">
      <c r="A28" s="5" t="s">
        <v>103</v>
      </c>
      <c r="B28" s="32">
        <v>100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29">
        <f t="shared" si="5"/>
        <v>100</v>
      </c>
      <c r="O28" s="65"/>
    </row>
    <row r="29" spans="1:15" x14ac:dyDescent="0.25">
      <c r="A29" s="5" t="s">
        <v>97</v>
      </c>
      <c r="B29" s="32">
        <v>55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29">
        <f t="shared" si="5"/>
        <v>55</v>
      </c>
      <c r="O29" s="65"/>
    </row>
    <row r="30" spans="1:15" x14ac:dyDescent="0.25">
      <c r="A30" s="5" t="s">
        <v>98</v>
      </c>
      <c r="B30" s="32">
        <v>500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29">
        <f t="shared" si="5"/>
        <v>500</v>
      </c>
      <c r="O30" s="65"/>
    </row>
    <row r="31" spans="1:15" x14ac:dyDescent="0.25">
      <c r="A31" s="5" t="s">
        <v>50</v>
      </c>
      <c r="B31" s="32">
        <v>300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29">
        <f t="shared" si="5"/>
        <v>300</v>
      </c>
      <c r="O31" s="65"/>
    </row>
    <row r="32" spans="1:15" x14ac:dyDescent="0.25">
      <c r="A32" s="5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65"/>
    </row>
    <row r="33" spans="1:15" ht="18.75" x14ac:dyDescent="0.3">
      <c r="A33" s="6" t="s">
        <v>1</v>
      </c>
      <c r="B33" s="34">
        <f>SUM(B26:B31)</f>
        <v>1655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5" x14ac:dyDescent="0.25">
      <c r="A34" s="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"/>
    </row>
    <row r="35" spans="1:15" ht="18.75" x14ac:dyDescent="0.25">
      <c r="A35" s="7" t="s">
        <v>85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5" x14ac:dyDescent="0.25">
      <c r="A36" s="8" t="s">
        <v>86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65" t="s">
        <v>80</v>
      </c>
    </row>
    <row r="37" spans="1:15" x14ac:dyDescent="0.25">
      <c r="A37" s="44" t="s">
        <v>40</v>
      </c>
      <c r="B37" s="32">
        <v>2250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7">
        <f>SUM(B37:M37)</f>
        <v>2250</v>
      </c>
      <c r="O37" s="65"/>
    </row>
    <row r="38" spans="1:15" x14ac:dyDescent="0.25">
      <c r="A38" s="44" t="s">
        <v>41</v>
      </c>
      <c r="B38" s="32">
        <v>25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7">
        <f t="shared" ref="N38:N48" si="6">SUM(B38:M38)</f>
        <v>25</v>
      </c>
      <c r="O38" s="65"/>
    </row>
    <row r="39" spans="1:15" x14ac:dyDescent="0.25">
      <c r="A39" s="44" t="s">
        <v>42</v>
      </c>
      <c r="B39" s="32">
        <v>40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7">
        <f t="shared" si="6"/>
        <v>40</v>
      </c>
      <c r="O39" s="65"/>
    </row>
    <row r="40" spans="1:15" x14ac:dyDescent="0.25">
      <c r="A40" s="44" t="s">
        <v>43</v>
      </c>
      <c r="B40" s="32">
        <v>44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7">
        <f t="shared" si="6"/>
        <v>44</v>
      </c>
      <c r="O40" s="65"/>
    </row>
    <row r="41" spans="1:15" x14ac:dyDescent="0.25">
      <c r="A41" s="44" t="s">
        <v>44</v>
      </c>
      <c r="B41" s="32">
        <v>20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7">
        <f t="shared" si="6"/>
        <v>20</v>
      </c>
      <c r="O41" s="65"/>
    </row>
    <row r="42" spans="1:15" x14ac:dyDescent="0.25">
      <c r="A42" s="44" t="s">
        <v>45</v>
      </c>
      <c r="B42" s="32">
        <v>15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7">
        <f t="shared" si="6"/>
        <v>15</v>
      </c>
      <c r="O42" s="65"/>
    </row>
    <row r="43" spans="1:15" x14ac:dyDescent="0.25">
      <c r="A43" s="44" t="s">
        <v>46</v>
      </c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7">
        <f t="shared" si="6"/>
        <v>0</v>
      </c>
      <c r="O43" s="65"/>
    </row>
    <row r="44" spans="1:15" x14ac:dyDescent="0.25">
      <c r="A44" s="44" t="s">
        <v>2</v>
      </c>
      <c r="B44" s="32">
        <v>29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7">
        <f t="shared" si="6"/>
        <v>29</v>
      </c>
      <c r="O44" s="65"/>
    </row>
    <row r="45" spans="1:15" ht="15.6" customHeight="1" x14ac:dyDescent="0.25">
      <c r="A45" s="44" t="s">
        <v>47</v>
      </c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7">
        <f t="shared" si="6"/>
        <v>0</v>
      </c>
      <c r="O45" s="65"/>
    </row>
    <row r="46" spans="1:15" x14ac:dyDescent="0.25">
      <c r="A46" s="44" t="s">
        <v>48</v>
      </c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7">
        <f t="shared" si="6"/>
        <v>0</v>
      </c>
      <c r="O46" s="65"/>
    </row>
    <row r="47" spans="1:15" x14ac:dyDescent="0.25">
      <c r="A47" s="44" t="s">
        <v>49</v>
      </c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7">
        <f t="shared" si="6"/>
        <v>0</v>
      </c>
      <c r="O47" s="65"/>
    </row>
    <row r="48" spans="1:15" x14ac:dyDescent="0.25">
      <c r="A48" s="44" t="s">
        <v>50</v>
      </c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7">
        <f t="shared" si="6"/>
        <v>0</v>
      </c>
      <c r="O48" s="65"/>
    </row>
    <row r="49" spans="1:15" x14ac:dyDescent="0.25">
      <c r="A49" s="9"/>
      <c r="B49" s="38">
        <f>SUM(B37:B48)</f>
        <v>2423</v>
      </c>
      <c r="C49" s="38">
        <f t="shared" ref="C49:M49" si="7">SUM(C37:C48)</f>
        <v>0</v>
      </c>
      <c r="D49" s="38">
        <f t="shared" si="7"/>
        <v>0</v>
      </c>
      <c r="E49" s="38">
        <f t="shared" si="7"/>
        <v>0</v>
      </c>
      <c r="F49" s="38">
        <f t="shared" si="7"/>
        <v>0</v>
      </c>
      <c r="G49" s="38">
        <f t="shared" si="7"/>
        <v>0</v>
      </c>
      <c r="H49" s="38">
        <f t="shared" si="7"/>
        <v>0</v>
      </c>
      <c r="I49" s="38">
        <f t="shared" si="7"/>
        <v>0</v>
      </c>
      <c r="J49" s="38">
        <f t="shared" si="7"/>
        <v>0</v>
      </c>
      <c r="K49" s="38">
        <f t="shared" si="7"/>
        <v>0</v>
      </c>
      <c r="L49" s="38">
        <f t="shared" si="7"/>
        <v>0</v>
      </c>
      <c r="M49" s="38">
        <f t="shared" si="7"/>
        <v>0</v>
      </c>
      <c r="N49" s="37"/>
      <c r="O49" s="65"/>
    </row>
    <row r="50" spans="1:15" x14ac:dyDescent="0.25">
      <c r="A50" s="45" t="s">
        <v>51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16"/>
      <c r="O50" s="10"/>
    </row>
    <row r="51" spans="1:15" x14ac:dyDescent="0.25">
      <c r="A51" s="44" t="s">
        <v>52</v>
      </c>
      <c r="B51" s="32">
        <v>250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7">
        <f>SUM(B51:M51)</f>
        <v>250</v>
      </c>
      <c r="O51" s="65" t="s">
        <v>80</v>
      </c>
    </row>
    <row r="52" spans="1:15" x14ac:dyDescent="0.25">
      <c r="A52" s="44" t="s">
        <v>25</v>
      </c>
      <c r="B52" s="32">
        <v>100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7">
        <f t="shared" ref="N52:N56" si="8">SUM(B52:M52)</f>
        <v>100</v>
      </c>
      <c r="O52" s="65"/>
    </row>
    <row r="53" spans="1:15" x14ac:dyDescent="0.25">
      <c r="A53" s="44" t="s">
        <v>53</v>
      </c>
      <c r="B53" s="32">
        <v>100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7">
        <f t="shared" si="8"/>
        <v>100</v>
      </c>
      <c r="O53" s="65"/>
    </row>
    <row r="54" spans="1:15" x14ac:dyDescent="0.25">
      <c r="A54" s="44" t="s">
        <v>54</v>
      </c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7">
        <f t="shared" si="8"/>
        <v>0</v>
      </c>
      <c r="O54" s="65"/>
    </row>
    <row r="55" spans="1:15" x14ac:dyDescent="0.25">
      <c r="A55" s="44" t="s">
        <v>55</v>
      </c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7">
        <f t="shared" si="8"/>
        <v>0</v>
      </c>
      <c r="O55" s="65"/>
    </row>
    <row r="56" spans="1:15" x14ac:dyDescent="0.25">
      <c r="A56" s="44" t="s">
        <v>56</v>
      </c>
      <c r="B56" s="32">
        <v>100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7">
        <f t="shared" si="8"/>
        <v>100</v>
      </c>
      <c r="O56" s="65"/>
    </row>
    <row r="57" spans="1:15" x14ac:dyDescent="0.25">
      <c r="A57" s="9"/>
      <c r="B57" s="39">
        <f>SUM(B51:B56)</f>
        <v>550</v>
      </c>
      <c r="C57" s="39">
        <f t="shared" ref="C57:M57" si="9">SUM(C51:C56)</f>
        <v>0</v>
      </c>
      <c r="D57" s="39">
        <f t="shared" si="9"/>
        <v>0</v>
      </c>
      <c r="E57" s="39">
        <f t="shared" si="9"/>
        <v>0</v>
      </c>
      <c r="F57" s="39">
        <f t="shared" si="9"/>
        <v>0</v>
      </c>
      <c r="G57" s="39">
        <f t="shared" si="9"/>
        <v>0</v>
      </c>
      <c r="H57" s="39">
        <f t="shared" si="9"/>
        <v>0</v>
      </c>
      <c r="I57" s="39">
        <f t="shared" si="9"/>
        <v>0</v>
      </c>
      <c r="J57" s="39">
        <f t="shared" si="9"/>
        <v>0</v>
      </c>
      <c r="K57" s="39">
        <f t="shared" si="9"/>
        <v>0</v>
      </c>
      <c r="L57" s="39">
        <f t="shared" si="9"/>
        <v>0</v>
      </c>
      <c r="M57" s="39">
        <f t="shared" si="9"/>
        <v>0</v>
      </c>
      <c r="N57" s="37"/>
      <c r="O57" s="65"/>
    </row>
    <row r="58" spans="1:15" x14ac:dyDescent="0.25">
      <c r="A58" s="45" t="s">
        <v>57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16"/>
      <c r="O58" s="10"/>
    </row>
    <row r="59" spans="1:15" x14ac:dyDescent="0.25">
      <c r="A59" s="44" t="s">
        <v>58</v>
      </c>
      <c r="B59" s="32">
        <v>250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7">
        <f>SUM(B59:M59)</f>
        <v>250</v>
      </c>
      <c r="O59" s="65" t="s">
        <v>80</v>
      </c>
    </row>
    <row r="60" spans="1:15" x14ac:dyDescent="0.25">
      <c r="A60" s="44" t="s">
        <v>59</v>
      </c>
      <c r="B60" s="32">
        <v>100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7">
        <f t="shared" ref="N60:N65" si="10">SUM(B60:M60)</f>
        <v>100</v>
      </c>
      <c r="O60" s="65"/>
    </row>
    <row r="61" spans="1:15" x14ac:dyDescent="0.25">
      <c r="A61" s="44" t="s">
        <v>60</v>
      </c>
      <c r="B61" s="32">
        <v>100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7">
        <f t="shared" si="10"/>
        <v>100</v>
      </c>
      <c r="O61" s="65"/>
    </row>
    <row r="62" spans="1:15" x14ac:dyDescent="0.25">
      <c r="A62" s="44" t="s">
        <v>61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7">
        <f t="shared" si="10"/>
        <v>0</v>
      </c>
      <c r="O62" s="65"/>
    </row>
    <row r="63" spans="1:15" x14ac:dyDescent="0.25">
      <c r="A63" s="44" t="s">
        <v>62</v>
      </c>
      <c r="B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7">
        <f t="shared" si="10"/>
        <v>0</v>
      </c>
      <c r="O63" s="65"/>
    </row>
    <row r="64" spans="1:15" x14ac:dyDescent="0.25">
      <c r="A64" s="44" t="s">
        <v>63</v>
      </c>
      <c r="B64" s="32">
        <v>100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7">
        <f t="shared" si="10"/>
        <v>100</v>
      </c>
      <c r="O64" s="65"/>
    </row>
    <row r="65" spans="1:15" x14ac:dyDescent="0.25">
      <c r="A65" s="44" t="s">
        <v>64</v>
      </c>
      <c r="B65" s="32">
        <v>101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7">
        <f t="shared" si="10"/>
        <v>101</v>
      </c>
      <c r="O65" s="65"/>
    </row>
    <row r="66" spans="1:15" x14ac:dyDescent="0.25">
      <c r="A66" s="9"/>
      <c r="B66" s="39">
        <f>SUM(B59:B65)</f>
        <v>651</v>
      </c>
      <c r="C66" s="39">
        <f t="shared" ref="C66:M66" si="11">SUM(C59:C65)</f>
        <v>0</v>
      </c>
      <c r="D66" s="39">
        <f t="shared" si="11"/>
        <v>0</v>
      </c>
      <c r="E66" s="39">
        <f t="shared" si="11"/>
        <v>0</v>
      </c>
      <c r="F66" s="39">
        <f t="shared" si="11"/>
        <v>0</v>
      </c>
      <c r="G66" s="39">
        <f t="shared" si="11"/>
        <v>0</v>
      </c>
      <c r="H66" s="39">
        <f t="shared" si="11"/>
        <v>0</v>
      </c>
      <c r="I66" s="39">
        <f t="shared" si="11"/>
        <v>0</v>
      </c>
      <c r="J66" s="39">
        <f t="shared" si="11"/>
        <v>0</v>
      </c>
      <c r="K66" s="39">
        <f t="shared" si="11"/>
        <v>0</v>
      </c>
      <c r="L66" s="39">
        <f t="shared" si="11"/>
        <v>0</v>
      </c>
      <c r="M66" s="39">
        <f t="shared" si="11"/>
        <v>0</v>
      </c>
      <c r="N66" s="37"/>
      <c r="O66" s="65"/>
    </row>
    <row r="67" spans="1:15" x14ac:dyDescent="0.25">
      <c r="A67" s="45" t="s">
        <v>65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16"/>
      <c r="O67" s="10"/>
    </row>
    <row r="68" spans="1:15" ht="21.6" customHeight="1" x14ac:dyDescent="0.25">
      <c r="A68" s="44" t="s">
        <v>3</v>
      </c>
      <c r="B68" s="32">
        <v>250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7">
        <f>SUM(B68:M68)</f>
        <v>250</v>
      </c>
      <c r="O68" s="65" t="s">
        <v>80</v>
      </c>
    </row>
    <row r="69" spans="1:15" ht="18" customHeight="1" x14ac:dyDescent="0.25">
      <c r="A69" s="44" t="s">
        <v>4</v>
      </c>
      <c r="B69" s="32">
        <v>100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7">
        <f t="shared" ref="N69:N71" si="12">SUM(B69:M69)</f>
        <v>100</v>
      </c>
      <c r="O69" s="65"/>
    </row>
    <row r="70" spans="1:15" ht="19.899999999999999" customHeight="1" x14ac:dyDescent="0.25">
      <c r="A70" s="44" t="s">
        <v>5</v>
      </c>
      <c r="B70" s="32">
        <v>100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7">
        <f t="shared" si="12"/>
        <v>100</v>
      </c>
      <c r="O70" s="65"/>
    </row>
    <row r="71" spans="1:15" ht="21" customHeight="1" x14ac:dyDescent="0.25">
      <c r="A71" s="44" t="s">
        <v>66</v>
      </c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7">
        <f t="shared" si="12"/>
        <v>0</v>
      </c>
      <c r="O71" s="65"/>
    </row>
    <row r="72" spans="1:15" x14ac:dyDescent="0.25">
      <c r="A72" s="9"/>
      <c r="B72" s="39">
        <f>SUM(B68:B71)</f>
        <v>450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7"/>
      <c r="O72" s="65"/>
    </row>
    <row r="73" spans="1:15" x14ac:dyDescent="0.25">
      <c r="A73" s="45" t="s">
        <v>67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16"/>
      <c r="O73" s="10"/>
    </row>
    <row r="74" spans="1:15" x14ac:dyDescent="0.25">
      <c r="A74" s="44" t="s">
        <v>68</v>
      </c>
      <c r="B74" s="32">
        <v>65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7">
        <f>SUM(B74:M74)</f>
        <v>65</v>
      </c>
      <c r="O74" s="65" t="s">
        <v>80</v>
      </c>
    </row>
    <row r="75" spans="1:15" x14ac:dyDescent="0.25">
      <c r="A75" s="44" t="s">
        <v>69</v>
      </c>
      <c r="B75" s="32">
        <v>20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7">
        <f t="shared" ref="N75:N79" si="13">SUM(B75:M75)</f>
        <v>20</v>
      </c>
      <c r="O75" s="65"/>
    </row>
    <row r="76" spans="1:15" x14ac:dyDescent="0.25">
      <c r="A76" s="44" t="s">
        <v>70</v>
      </c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7">
        <f t="shared" si="13"/>
        <v>0</v>
      </c>
      <c r="O76" s="65"/>
    </row>
    <row r="77" spans="1:15" x14ac:dyDescent="0.25">
      <c r="A77" s="44" t="s">
        <v>71</v>
      </c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7">
        <f t="shared" si="13"/>
        <v>0</v>
      </c>
      <c r="O77" s="65"/>
    </row>
    <row r="78" spans="1:15" x14ac:dyDescent="0.25">
      <c r="A78" s="44" t="s">
        <v>72</v>
      </c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7">
        <f t="shared" si="13"/>
        <v>0</v>
      </c>
      <c r="O78" s="65"/>
    </row>
    <row r="79" spans="1:15" x14ac:dyDescent="0.25">
      <c r="A79" s="44" t="s">
        <v>73</v>
      </c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7">
        <f t="shared" si="13"/>
        <v>0</v>
      </c>
      <c r="O79" s="65"/>
    </row>
    <row r="80" spans="1:15" x14ac:dyDescent="0.25">
      <c r="A80" s="9"/>
      <c r="B80" s="41">
        <f>SUM(B74:B79)</f>
        <v>85</v>
      </c>
      <c r="C80" s="41">
        <f t="shared" ref="C80:M80" si="14">SUM(C74:C79)</f>
        <v>0</v>
      </c>
      <c r="D80" s="41">
        <f t="shared" si="14"/>
        <v>0</v>
      </c>
      <c r="E80" s="41">
        <f t="shared" si="14"/>
        <v>0</v>
      </c>
      <c r="F80" s="41">
        <f t="shared" si="14"/>
        <v>0</v>
      </c>
      <c r="G80" s="41">
        <f t="shared" si="14"/>
        <v>0</v>
      </c>
      <c r="H80" s="41">
        <f t="shared" si="14"/>
        <v>0</v>
      </c>
      <c r="I80" s="41">
        <f t="shared" si="14"/>
        <v>0</v>
      </c>
      <c r="J80" s="41">
        <f t="shared" si="14"/>
        <v>0</v>
      </c>
      <c r="K80" s="41">
        <f t="shared" si="14"/>
        <v>0</v>
      </c>
      <c r="L80" s="41">
        <f t="shared" si="14"/>
        <v>0</v>
      </c>
      <c r="M80" s="41">
        <f t="shared" si="14"/>
        <v>0</v>
      </c>
      <c r="N80" s="37"/>
      <c r="O80" s="65"/>
    </row>
    <row r="81" spans="1:15" x14ac:dyDescent="0.25">
      <c r="A81" s="45" t="s">
        <v>74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16"/>
      <c r="O81" s="10"/>
    </row>
    <row r="82" spans="1:15" x14ac:dyDescent="0.25">
      <c r="A82" s="44" t="s">
        <v>75</v>
      </c>
      <c r="B82" s="32">
        <v>450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7">
        <f>SUM(B82:M82)</f>
        <v>450</v>
      </c>
      <c r="O82" s="65" t="s">
        <v>80</v>
      </c>
    </row>
    <row r="83" spans="1:15" x14ac:dyDescent="0.25">
      <c r="A83" s="44" t="s">
        <v>76</v>
      </c>
      <c r="B83" s="32">
        <v>250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7">
        <f t="shared" ref="N83:N87" si="15">SUM(B83:M83)</f>
        <v>250</v>
      </c>
      <c r="O83" s="65"/>
    </row>
    <row r="84" spans="1:15" x14ac:dyDescent="0.25">
      <c r="A84" s="44" t="s">
        <v>77</v>
      </c>
      <c r="B84" s="32">
        <v>200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7">
        <f t="shared" si="15"/>
        <v>200</v>
      </c>
      <c r="O84" s="65"/>
    </row>
    <row r="85" spans="1:15" x14ac:dyDescent="0.25">
      <c r="A85" s="44" t="s">
        <v>6</v>
      </c>
      <c r="B85" s="32">
        <v>50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7">
        <f t="shared" si="15"/>
        <v>50</v>
      </c>
      <c r="O85" s="65"/>
    </row>
    <row r="86" spans="1:15" x14ac:dyDescent="0.25">
      <c r="A86" s="44" t="s">
        <v>78</v>
      </c>
      <c r="B86" s="32">
        <v>100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7">
        <f t="shared" si="15"/>
        <v>100</v>
      </c>
      <c r="O86" s="65"/>
    </row>
    <row r="87" spans="1:15" x14ac:dyDescent="0.25">
      <c r="A87" s="44" t="s">
        <v>79</v>
      </c>
      <c r="B87" s="32">
        <v>150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7">
        <f t="shared" si="15"/>
        <v>150</v>
      </c>
      <c r="O87" s="65"/>
    </row>
    <row r="88" spans="1:15" x14ac:dyDescent="0.25">
      <c r="A88" s="9"/>
      <c r="B88" s="41">
        <f>SUM(B82:B87)</f>
        <v>1200</v>
      </c>
      <c r="C88" s="41">
        <f t="shared" ref="C88:M88" si="16">SUM(C82:C87)</f>
        <v>0</v>
      </c>
      <c r="D88" s="41">
        <f t="shared" si="16"/>
        <v>0</v>
      </c>
      <c r="E88" s="41">
        <f t="shared" si="16"/>
        <v>0</v>
      </c>
      <c r="F88" s="41">
        <f t="shared" si="16"/>
        <v>0</v>
      </c>
      <c r="G88" s="41">
        <f t="shared" si="16"/>
        <v>0</v>
      </c>
      <c r="H88" s="41">
        <f t="shared" si="16"/>
        <v>0</v>
      </c>
      <c r="I88" s="41">
        <f t="shared" si="16"/>
        <v>0</v>
      </c>
      <c r="J88" s="41">
        <f t="shared" si="16"/>
        <v>0</v>
      </c>
      <c r="K88" s="41">
        <f t="shared" si="16"/>
        <v>0</v>
      </c>
      <c r="L88" s="41">
        <f t="shared" si="16"/>
        <v>0</v>
      </c>
      <c r="M88" s="41">
        <f t="shared" si="16"/>
        <v>0</v>
      </c>
      <c r="N88" s="37"/>
      <c r="O88" s="65"/>
    </row>
    <row r="89" spans="1:15" ht="18.75" x14ac:dyDescent="0.3">
      <c r="A89" s="11" t="s">
        <v>1</v>
      </c>
      <c r="B89" s="42">
        <f>B88+B80+B72+B66+B57+B49</f>
        <v>5359</v>
      </c>
      <c r="C89" s="42">
        <f t="shared" ref="C89:M89" si="17">C88+C80+C72+C66+C57+C49</f>
        <v>0</v>
      </c>
      <c r="D89" s="42">
        <f t="shared" si="17"/>
        <v>0</v>
      </c>
      <c r="E89" s="42">
        <f t="shared" si="17"/>
        <v>0</v>
      </c>
      <c r="F89" s="42">
        <f t="shared" si="17"/>
        <v>0</v>
      </c>
      <c r="G89" s="42">
        <f t="shared" si="17"/>
        <v>0</v>
      </c>
      <c r="H89" s="42">
        <f t="shared" si="17"/>
        <v>0</v>
      </c>
      <c r="I89" s="42">
        <f t="shared" si="17"/>
        <v>0</v>
      </c>
      <c r="J89" s="42">
        <f t="shared" si="17"/>
        <v>0</v>
      </c>
      <c r="K89" s="42">
        <f t="shared" si="17"/>
        <v>0</v>
      </c>
      <c r="L89" s="42">
        <f t="shared" si="17"/>
        <v>0</v>
      </c>
      <c r="M89" s="42">
        <f t="shared" si="17"/>
        <v>0</v>
      </c>
      <c r="N89" s="43"/>
      <c r="O89" s="2"/>
    </row>
    <row r="91" spans="1:15" ht="15" customHeight="1" x14ac:dyDescent="0.25">
      <c r="A91" s="62" t="s">
        <v>33</v>
      </c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</row>
    <row r="92" spans="1:15" ht="15" customHeight="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</row>
    <row r="93" spans="1:15" ht="15" customHeigh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</row>
  </sheetData>
  <mergeCells count="11">
    <mergeCell ref="A91:O93"/>
    <mergeCell ref="A1:D3"/>
    <mergeCell ref="H1:K3"/>
    <mergeCell ref="O74:O80"/>
    <mergeCell ref="O82:O88"/>
    <mergeCell ref="O13:O21"/>
    <mergeCell ref="O25:O32"/>
    <mergeCell ref="O36:O49"/>
    <mergeCell ref="O51:O57"/>
    <mergeCell ref="O59:O66"/>
    <mergeCell ref="O68:O72"/>
  </mergeCells>
  <hyperlinks>
    <hyperlink ref="H1:K3" r:id="rId1" display="Ou créez un gestionnaire de fons avec" xr:uid="{00000000-0004-0000-0000-000000000000}"/>
    <hyperlink ref="A91:O93" r:id="rId2" display="Ou cliquez ici pour créer un gestionnaire de fond avec Smartsheet" xr:uid="{00000000-0004-0000-0000-000001000000}"/>
  </hyperlinks>
  <pageMargins left="0.75" right="0.75" top="1" bottom="1" header="0.5" footer="0.5"/>
  <pageSetup orientation="portrait" horizontalDpi="4294967292" verticalDpi="4294967292" r:id="rId3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workbookViewId="0">
      <selection activeCell="E1" sqref="E1:G2"/>
    </sheetView>
  </sheetViews>
  <sheetFormatPr defaultColWidth="11.25" defaultRowHeight="15.75" x14ac:dyDescent="0.25"/>
  <cols>
    <col min="1" max="1" width="14.75" customWidth="1"/>
    <col min="3" max="3" width="14" customWidth="1"/>
    <col min="4" max="4" width="25.25" bestFit="1" customWidth="1"/>
    <col min="5" max="5" width="15.75" bestFit="1" customWidth="1"/>
    <col min="6" max="6" width="14.25" style="28" customWidth="1"/>
    <col min="7" max="7" width="14" style="23" customWidth="1"/>
    <col min="8" max="8" width="14.75" style="23" customWidth="1"/>
    <col min="9" max="9" width="14.75" style="24" bestFit="1" customWidth="1"/>
  </cols>
  <sheetData>
    <row r="1" spans="1:15" ht="28.5" x14ac:dyDescent="0.45">
      <c r="A1" s="66" t="s">
        <v>8</v>
      </c>
      <c r="B1" s="66"/>
      <c r="C1" s="60"/>
      <c r="D1" s="2"/>
      <c r="E1" s="67" t="s">
        <v>11</v>
      </c>
      <c r="F1" s="67"/>
      <c r="G1" s="67"/>
      <c r="H1" s="16"/>
      <c r="I1" s="17"/>
      <c r="J1" s="2"/>
      <c r="K1" s="2"/>
      <c r="L1" s="2"/>
      <c r="M1" s="2"/>
      <c r="N1" s="2"/>
      <c r="O1" s="2"/>
    </row>
    <row r="2" spans="1:15" ht="15.6" customHeight="1" x14ac:dyDescent="0.25">
      <c r="A2" s="66"/>
      <c r="B2" s="66"/>
      <c r="C2" s="2"/>
      <c r="D2" s="2"/>
      <c r="E2" s="67"/>
      <c r="F2" s="67"/>
      <c r="G2" s="67"/>
      <c r="H2" s="16"/>
      <c r="I2" s="17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5"/>
      <c r="G3" s="2"/>
      <c r="H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5"/>
      <c r="G4" s="18"/>
      <c r="H4" s="18"/>
      <c r="I4" s="18"/>
      <c r="J4" s="2"/>
      <c r="K4" s="2"/>
      <c r="L4" s="2"/>
      <c r="M4" s="2"/>
      <c r="N4" s="2"/>
      <c r="O4" s="2"/>
    </row>
    <row r="5" spans="1:15" ht="18.75" x14ac:dyDescent="0.25">
      <c r="A5" s="1" t="s">
        <v>12</v>
      </c>
      <c r="B5" s="1" t="s">
        <v>7</v>
      </c>
      <c r="C5" s="1" t="s">
        <v>10</v>
      </c>
      <c r="D5" s="1" t="s">
        <v>13</v>
      </c>
      <c r="E5" s="1" t="s">
        <v>14</v>
      </c>
      <c r="F5" s="26" t="s">
        <v>15</v>
      </c>
      <c r="G5" s="19" t="s">
        <v>16</v>
      </c>
      <c r="H5" s="19" t="s">
        <v>17</v>
      </c>
      <c r="I5" s="20" t="s">
        <v>18</v>
      </c>
      <c r="J5" s="2"/>
      <c r="K5" s="2"/>
      <c r="L5" s="2"/>
      <c r="M5" s="2"/>
      <c r="N5" s="2"/>
      <c r="O5" s="2"/>
    </row>
    <row r="6" spans="1:15" ht="31.5" x14ac:dyDescent="0.25">
      <c r="A6" s="12" t="s">
        <v>19</v>
      </c>
      <c r="B6" s="13">
        <v>42264</v>
      </c>
      <c r="C6" s="12"/>
      <c r="D6" s="12" t="s">
        <v>21</v>
      </c>
      <c r="E6" s="14" t="s">
        <v>27</v>
      </c>
      <c r="F6" s="27" t="s">
        <v>29</v>
      </c>
      <c r="G6" s="21">
        <v>5987</v>
      </c>
      <c r="H6" s="21"/>
      <c r="I6" s="22">
        <f ca="1">IF(ISERROR(OFFSET(I6,-1,0,1,1)+G6-H6),G6-H6,OFFSET(I6,-1,0,1,1)+G6-H6)</f>
        <v>5987</v>
      </c>
      <c r="J6" s="2"/>
      <c r="K6" s="2"/>
      <c r="L6" s="2"/>
      <c r="M6" s="2"/>
      <c r="N6" s="2"/>
      <c r="O6" s="2"/>
    </row>
    <row r="7" spans="1:15" x14ac:dyDescent="0.25">
      <c r="A7" s="12" t="s">
        <v>20</v>
      </c>
      <c r="B7" s="13">
        <v>42264</v>
      </c>
      <c r="C7" s="12"/>
      <c r="D7" s="12" t="s">
        <v>23</v>
      </c>
      <c r="E7" s="14"/>
      <c r="F7" s="27"/>
      <c r="G7" s="21"/>
      <c r="H7" s="21">
        <v>37.56</v>
      </c>
      <c r="I7" s="22">
        <f t="shared" ref="I7:I34" ca="1" si="0">IF(ISERROR(OFFSET(I7,-1,0,1,1)+G7-H7),G7-H7,OFFSET(I7,-1,0,1,1)+G7-H7)</f>
        <v>5949.44</v>
      </c>
      <c r="J7" s="2"/>
      <c r="K7" s="2"/>
      <c r="L7" s="2"/>
      <c r="M7" s="2"/>
      <c r="N7" s="2"/>
      <c r="O7" s="2"/>
    </row>
    <row r="8" spans="1:15" x14ac:dyDescent="0.25">
      <c r="A8" s="12" t="s">
        <v>19</v>
      </c>
      <c r="B8" s="12"/>
      <c r="C8" s="12"/>
      <c r="D8" s="12" t="s">
        <v>22</v>
      </c>
      <c r="E8" s="14"/>
      <c r="F8" s="27"/>
      <c r="G8" s="21"/>
      <c r="H8" s="21">
        <v>65</v>
      </c>
      <c r="I8" s="22">
        <f t="shared" ca="1" si="0"/>
        <v>5884.44</v>
      </c>
      <c r="J8" s="2"/>
      <c r="K8" s="2"/>
      <c r="L8" s="2"/>
      <c r="M8" s="2"/>
      <c r="N8" s="2"/>
      <c r="O8" s="2"/>
    </row>
    <row r="9" spans="1:15" x14ac:dyDescent="0.25">
      <c r="A9" s="12" t="s">
        <v>19</v>
      </c>
      <c r="B9" s="12"/>
      <c r="C9" s="12"/>
      <c r="D9" s="12" t="s">
        <v>24</v>
      </c>
      <c r="E9" s="14" t="s">
        <v>28</v>
      </c>
      <c r="F9" s="27" t="s">
        <v>30</v>
      </c>
      <c r="G9" s="21"/>
      <c r="H9" s="21">
        <v>123</v>
      </c>
      <c r="I9" s="22">
        <f t="shared" ca="1" si="0"/>
        <v>5761.44</v>
      </c>
      <c r="J9" s="2"/>
      <c r="K9" s="2"/>
      <c r="L9" s="2"/>
      <c r="M9" s="2"/>
      <c r="N9" s="2"/>
      <c r="O9" s="2"/>
    </row>
    <row r="10" spans="1:15" x14ac:dyDescent="0.25">
      <c r="A10" s="12" t="s">
        <v>19</v>
      </c>
      <c r="B10" s="12"/>
      <c r="C10" s="12"/>
      <c r="D10" s="12" t="s">
        <v>25</v>
      </c>
      <c r="E10" s="14" t="s">
        <v>28</v>
      </c>
      <c r="F10" s="27" t="s">
        <v>30</v>
      </c>
      <c r="G10" s="21"/>
      <c r="H10" s="21">
        <v>38</v>
      </c>
      <c r="I10" s="22">
        <f t="shared" ca="1" si="0"/>
        <v>5723.44</v>
      </c>
      <c r="J10" s="2"/>
      <c r="K10" s="2"/>
      <c r="L10" s="2"/>
      <c r="M10" s="2"/>
      <c r="N10" s="2"/>
      <c r="O10" s="2"/>
    </row>
    <row r="11" spans="1:15" x14ac:dyDescent="0.25">
      <c r="A11" s="12" t="s">
        <v>19</v>
      </c>
      <c r="B11" s="12"/>
      <c r="C11" s="12"/>
      <c r="D11" s="12" t="s">
        <v>26</v>
      </c>
      <c r="E11" s="14"/>
      <c r="F11" s="27"/>
      <c r="G11" s="21"/>
      <c r="H11" s="21">
        <v>9.75</v>
      </c>
      <c r="I11" s="22">
        <f t="shared" ca="1" si="0"/>
        <v>5713.69</v>
      </c>
      <c r="J11" s="2"/>
      <c r="K11" s="2"/>
      <c r="L11" s="2"/>
      <c r="M11" s="2"/>
      <c r="N11" s="2"/>
      <c r="O11" s="2"/>
    </row>
    <row r="12" spans="1:15" x14ac:dyDescent="0.25">
      <c r="A12" s="12"/>
      <c r="B12" s="12"/>
      <c r="C12" s="12"/>
      <c r="D12" s="12"/>
      <c r="E12" s="14"/>
      <c r="F12" s="27"/>
      <c r="G12" s="21"/>
      <c r="H12" s="21"/>
      <c r="I12" s="22">
        <f t="shared" ca="1" si="0"/>
        <v>5713.69</v>
      </c>
      <c r="J12" s="2"/>
      <c r="K12" s="2"/>
      <c r="L12" s="2"/>
      <c r="M12" s="2"/>
      <c r="N12" s="2"/>
      <c r="O12" s="2"/>
    </row>
    <row r="13" spans="1:15" x14ac:dyDescent="0.25">
      <c r="A13" s="12"/>
      <c r="B13" s="12"/>
      <c r="C13" s="12"/>
      <c r="D13" s="12"/>
      <c r="E13" s="14"/>
      <c r="F13" s="27"/>
      <c r="G13" s="21"/>
      <c r="H13" s="21"/>
      <c r="I13" s="22">
        <f t="shared" ca="1" si="0"/>
        <v>5713.69</v>
      </c>
      <c r="J13" s="2"/>
      <c r="K13" s="2"/>
      <c r="L13" s="2"/>
      <c r="M13" s="2"/>
      <c r="N13" s="2"/>
      <c r="O13" s="2"/>
    </row>
    <row r="14" spans="1:15" x14ac:dyDescent="0.25">
      <c r="A14" s="12"/>
      <c r="B14" s="12"/>
      <c r="C14" s="12"/>
      <c r="D14" s="12"/>
      <c r="E14" s="14"/>
      <c r="F14" s="27"/>
      <c r="G14" s="21"/>
      <c r="H14" s="21"/>
      <c r="I14" s="22">
        <f t="shared" ca="1" si="0"/>
        <v>5713.69</v>
      </c>
      <c r="J14" s="2"/>
      <c r="K14" s="2"/>
      <c r="L14" s="2"/>
      <c r="M14" s="2"/>
      <c r="N14" s="2"/>
      <c r="O14" s="2"/>
    </row>
    <row r="15" spans="1:15" x14ac:dyDescent="0.25">
      <c r="A15" s="12"/>
      <c r="B15" s="12"/>
      <c r="C15" s="12"/>
      <c r="D15" s="12"/>
      <c r="E15" s="14"/>
      <c r="F15" s="27"/>
      <c r="G15" s="21"/>
      <c r="H15" s="21"/>
      <c r="I15" s="22">
        <f t="shared" ca="1" si="0"/>
        <v>5713.69</v>
      </c>
      <c r="J15" s="2"/>
      <c r="K15" s="2"/>
      <c r="L15" s="2"/>
      <c r="M15" s="2"/>
      <c r="N15" s="2"/>
      <c r="O15" s="2"/>
    </row>
    <row r="16" spans="1:15" x14ac:dyDescent="0.25">
      <c r="A16" s="12"/>
      <c r="B16" s="12"/>
      <c r="C16" s="12"/>
      <c r="D16" s="12"/>
      <c r="E16" s="14"/>
      <c r="F16" s="27"/>
      <c r="G16" s="21"/>
      <c r="H16" s="21"/>
      <c r="I16" s="22">
        <f t="shared" ca="1" si="0"/>
        <v>5713.69</v>
      </c>
      <c r="J16" s="2"/>
      <c r="K16" s="2"/>
      <c r="L16" s="2"/>
      <c r="M16" s="2"/>
      <c r="N16" s="2"/>
      <c r="O16" s="2"/>
    </row>
    <row r="17" spans="1:15" x14ac:dyDescent="0.25">
      <c r="A17" s="12"/>
      <c r="B17" s="12"/>
      <c r="C17" s="12"/>
      <c r="D17" s="12"/>
      <c r="E17" s="14"/>
      <c r="F17" s="27"/>
      <c r="G17" s="21"/>
      <c r="H17" s="21"/>
      <c r="I17" s="22">
        <f t="shared" ca="1" si="0"/>
        <v>5713.69</v>
      </c>
      <c r="J17" s="2"/>
      <c r="K17" s="2"/>
      <c r="L17" s="2"/>
      <c r="M17" s="2"/>
      <c r="N17" s="2"/>
      <c r="O17" s="2"/>
    </row>
    <row r="18" spans="1:15" x14ac:dyDescent="0.25">
      <c r="A18" s="12"/>
      <c r="B18" s="12"/>
      <c r="C18" s="12"/>
      <c r="D18" s="12"/>
      <c r="E18" s="14"/>
      <c r="F18" s="27"/>
      <c r="G18" s="21"/>
      <c r="H18" s="21"/>
      <c r="I18" s="22">
        <f t="shared" ca="1" si="0"/>
        <v>5713.69</v>
      </c>
      <c r="J18" s="2"/>
      <c r="K18" s="2"/>
      <c r="L18" s="2"/>
      <c r="M18" s="2"/>
      <c r="N18" s="2"/>
      <c r="O18" s="2"/>
    </row>
    <row r="19" spans="1:15" x14ac:dyDescent="0.25">
      <c r="A19" s="12"/>
      <c r="B19" s="12"/>
      <c r="C19" s="12"/>
      <c r="D19" s="12"/>
      <c r="E19" s="14"/>
      <c r="F19" s="27"/>
      <c r="G19" s="21"/>
      <c r="H19" s="21"/>
      <c r="I19" s="22">
        <f t="shared" ca="1" si="0"/>
        <v>5713.69</v>
      </c>
      <c r="J19" s="2"/>
      <c r="K19" s="2"/>
      <c r="L19" s="2"/>
      <c r="M19" s="2"/>
      <c r="N19" s="2"/>
      <c r="O19" s="2"/>
    </row>
    <row r="20" spans="1:15" x14ac:dyDescent="0.25">
      <c r="A20" s="12"/>
      <c r="B20" s="12"/>
      <c r="C20" s="12"/>
      <c r="D20" s="12"/>
      <c r="E20" s="14"/>
      <c r="F20" s="27"/>
      <c r="G20" s="21"/>
      <c r="H20" s="21"/>
      <c r="I20" s="22">
        <f t="shared" ca="1" si="0"/>
        <v>5713.69</v>
      </c>
      <c r="J20" s="2"/>
      <c r="K20" s="2"/>
      <c r="L20" s="2"/>
      <c r="M20" s="2"/>
      <c r="N20" s="2"/>
      <c r="O20" s="2"/>
    </row>
    <row r="21" spans="1:15" x14ac:dyDescent="0.25">
      <c r="A21" s="12"/>
      <c r="B21" s="12"/>
      <c r="C21" s="12"/>
      <c r="D21" s="12"/>
      <c r="E21" s="14"/>
      <c r="F21" s="27"/>
      <c r="G21" s="21"/>
      <c r="H21" s="21"/>
      <c r="I21" s="22">
        <f t="shared" ca="1" si="0"/>
        <v>5713.69</v>
      </c>
      <c r="J21" s="2"/>
      <c r="K21" s="2"/>
      <c r="L21" s="2"/>
      <c r="M21" s="2"/>
      <c r="N21" s="2"/>
      <c r="O21" s="2"/>
    </row>
    <row r="22" spans="1:15" x14ac:dyDescent="0.25">
      <c r="A22" s="12"/>
      <c r="B22" s="12"/>
      <c r="C22" s="12"/>
      <c r="D22" s="12"/>
      <c r="E22" s="14"/>
      <c r="F22" s="27"/>
      <c r="G22" s="21"/>
      <c r="H22" s="21"/>
      <c r="I22" s="22">
        <f t="shared" ca="1" si="0"/>
        <v>5713.69</v>
      </c>
      <c r="J22" s="2"/>
      <c r="K22" s="2"/>
      <c r="L22" s="2"/>
      <c r="M22" s="2"/>
      <c r="N22" s="2"/>
      <c r="O22" s="2"/>
    </row>
    <row r="23" spans="1:15" x14ac:dyDescent="0.25">
      <c r="A23" s="12"/>
      <c r="B23" s="12"/>
      <c r="C23" s="12"/>
      <c r="D23" s="12"/>
      <c r="E23" s="14"/>
      <c r="F23" s="27"/>
      <c r="G23" s="21"/>
      <c r="H23" s="21"/>
      <c r="I23" s="22">
        <f t="shared" ca="1" si="0"/>
        <v>5713.69</v>
      </c>
      <c r="J23" s="2"/>
      <c r="K23" s="2"/>
      <c r="L23" s="2"/>
      <c r="M23" s="2"/>
      <c r="N23" s="2"/>
      <c r="O23" s="2"/>
    </row>
    <row r="24" spans="1:15" x14ac:dyDescent="0.25">
      <c r="A24" s="12"/>
      <c r="B24" s="12"/>
      <c r="C24" s="12"/>
      <c r="D24" s="12"/>
      <c r="E24" s="14"/>
      <c r="F24" s="27"/>
      <c r="G24" s="21"/>
      <c r="H24" s="21"/>
      <c r="I24" s="22">
        <f t="shared" ca="1" si="0"/>
        <v>5713.69</v>
      </c>
      <c r="J24" s="2"/>
      <c r="K24" s="2"/>
      <c r="L24" s="2"/>
      <c r="M24" s="2"/>
      <c r="N24" s="2"/>
      <c r="O24" s="2"/>
    </row>
    <row r="25" spans="1:15" x14ac:dyDescent="0.25">
      <c r="A25" s="12"/>
      <c r="B25" s="12"/>
      <c r="C25" s="12"/>
      <c r="D25" s="12"/>
      <c r="E25" s="14"/>
      <c r="F25" s="27"/>
      <c r="G25" s="21"/>
      <c r="H25" s="21"/>
      <c r="I25" s="22">
        <f t="shared" ca="1" si="0"/>
        <v>5713.69</v>
      </c>
      <c r="J25" s="2"/>
      <c r="K25" s="2"/>
      <c r="L25" s="2"/>
      <c r="M25" s="2"/>
      <c r="N25" s="2"/>
      <c r="O25" s="2"/>
    </row>
    <row r="26" spans="1:15" x14ac:dyDescent="0.25">
      <c r="A26" s="12"/>
      <c r="B26" s="12"/>
      <c r="C26" s="12"/>
      <c r="D26" s="12"/>
      <c r="E26" s="14"/>
      <c r="F26" s="27"/>
      <c r="G26" s="21"/>
      <c r="H26" s="21"/>
      <c r="I26" s="22">
        <f t="shared" ca="1" si="0"/>
        <v>5713.69</v>
      </c>
      <c r="J26" s="2"/>
      <c r="K26" s="2"/>
      <c r="L26" s="2"/>
      <c r="M26" s="2"/>
      <c r="N26" s="2"/>
      <c r="O26" s="2"/>
    </row>
    <row r="27" spans="1:15" x14ac:dyDescent="0.25">
      <c r="A27" s="12"/>
      <c r="B27" s="12"/>
      <c r="C27" s="12"/>
      <c r="D27" s="12"/>
      <c r="E27" s="14"/>
      <c r="F27" s="27"/>
      <c r="G27" s="21"/>
      <c r="H27" s="21"/>
      <c r="I27" s="22">
        <f t="shared" ca="1" si="0"/>
        <v>5713.69</v>
      </c>
      <c r="J27" s="2"/>
      <c r="K27" s="2"/>
      <c r="L27" s="2"/>
      <c r="M27" s="2"/>
      <c r="N27" s="2"/>
      <c r="O27" s="2"/>
    </row>
    <row r="28" spans="1:15" x14ac:dyDescent="0.25">
      <c r="A28" s="12"/>
      <c r="B28" s="12"/>
      <c r="C28" s="12"/>
      <c r="D28" s="12"/>
      <c r="E28" s="14"/>
      <c r="F28" s="27"/>
      <c r="G28" s="21"/>
      <c r="H28" s="21"/>
      <c r="I28" s="22">
        <f t="shared" ca="1" si="0"/>
        <v>5713.69</v>
      </c>
      <c r="J28" s="2"/>
      <c r="K28" s="2"/>
      <c r="L28" s="2"/>
      <c r="M28" s="2"/>
      <c r="N28" s="2"/>
      <c r="O28" s="2"/>
    </row>
    <row r="29" spans="1:15" x14ac:dyDescent="0.25">
      <c r="A29" s="12"/>
      <c r="B29" s="12"/>
      <c r="C29" s="12"/>
      <c r="D29" s="12"/>
      <c r="E29" s="14"/>
      <c r="F29" s="27"/>
      <c r="G29" s="21"/>
      <c r="H29" s="21"/>
      <c r="I29" s="22">
        <f t="shared" ca="1" si="0"/>
        <v>5713.69</v>
      </c>
      <c r="J29" s="2"/>
      <c r="K29" s="2"/>
      <c r="L29" s="2"/>
      <c r="M29" s="2"/>
      <c r="N29" s="2"/>
      <c r="O29" s="2"/>
    </row>
    <row r="30" spans="1:15" x14ac:dyDescent="0.25">
      <c r="A30" s="12"/>
      <c r="B30" s="12"/>
      <c r="C30" s="12"/>
      <c r="D30" s="12"/>
      <c r="E30" s="14"/>
      <c r="F30" s="27"/>
      <c r="G30" s="21"/>
      <c r="H30" s="21"/>
      <c r="I30" s="22">
        <f t="shared" ca="1" si="0"/>
        <v>5713.69</v>
      </c>
      <c r="J30" s="2"/>
      <c r="K30" s="2"/>
      <c r="L30" s="2"/>
      <c r="M30" s="2"/>
      <c r="N30" s="2"/>
      <c r="O30" s="2"/>
    </row>
    <row r="31" spans="1:15" x14ac:dyDescent="0.25">
      <c r="A31" s="12"/>
      <c r="B31" s="12"/>
      <c r="C31" s="12"/>
      <c r="D31" s="12"/>
      <c r="E31" s="14"/>
      <c r="F31" s="27"/>
      <c r="G31" s="21"/>
      <c r="H31" s="21"/>
      <c r="I31" s="22">
        <f t="shared" ca="1" si="0"/>
        <v>5713.69</v>
      </c>
      <c r="J31" s="2"/>
      <c r="K31" s="2"/>
      <c r="L31" s="2"/>
      <c r="M31" s="2"/>
      <c r="N31" s="2"/>
      <c r="O31" s="2"/>
    </row>
    <row r="32" spans="1:15" x14ac:dyDescent="0.25">
      <c r="A32" s="12"/>
      <c r="B32" s="12"/>
      <c r="C32" s="12"/>
      <c r="D32" s="12"/>
      <c r="E32" s="14"/>
      <c r="F32" s="27"/>
      <c r="G32" s="21"/>
      <c r="H32" s="21"/>
      <c r="I32" s="22">
        <f t="shared" ca="1" si="0"/>
        <v>5713.69</v>
      </c>
      <c r="J32" s="2"/>
      <c r="K32" s="2"/>
      <c r="L32" s="2"/>
      <c r="M32" s="2"/>
      <c r="N32" s="2"/>
      <c r="O32" s="2"/>
    </row>
    <row r="33" spans="1:15" x14ac:dyDescent="0.25">
      <c r="A33" s="12"/>
      <c r="B33" s="12"/>
      <c r="C33" s="12"/>
      <c r="D33" s="12"/>
      <c r="E33" s="14"/>
      <c r="F33" s="27"/>
      <c r="G33" s="21"/>
      <c r="H33" s="21"/>
      <c r="I33" s="22">
        <f t="shared" ca="1" si="0"/>
        <v>5713.69</v>
      </c>
      <c r="J33" s="2"/>
      <c r="K33" s="2"/>
      <c r="L33" s="2"/>
      <c r="M33" s="2"/>
      <c r="N33" s="2"/>
      <c r="O33" s="2"/>
    </row>
    <row r="34" spans="1:15" x14ac:dyDescent="0.25">
      <c r="A34" s="12"/>
      <c r="B34" s="12"/>
      <c r="C34" s="12"/>
      <c r="D34" s="12"/>
      <c r="E34" s="14"/>
      <c r="F34" s="27"/>
      <c r="G34" s="21"/>
      <c r="H34" s="21"/>
      <c r="I34" s="22">
        <f t="shared" ca="1" si="0"/>
        <v>5713.69</v>
      </c>
      <c r="J34" s="2"/>
      <c r="K34" s="2"/>
      <c r="L34" s="2"/>
      <c r="M34" s="2"/>
      <c r="N34" s="2"/>
      <c r="O34" s="2"/>
    </row>
    <row r="35" spans="1:15" x14ac:dyDescent="0.25">
      <c r="E35" s="15"/>
      <c r="J35" s="2"/>
      <c r="K35" s="2"/>
      <c r="L35" s="2"/>
      <c r="M35" s="2"/>
      <c r="N35" s="2"/>
      <c r="O35" s="2"/>
    </row>
    <row r="36" spans="1:15" x14ac:dyDescent="0.25">
      <c r="J36" s="2"/>
      <c r="K36" s="2"/>
      <c r="L36" s="2"/>
      <c r="M36" s="2"/>
      <c r="N36" s="2"/>
      <c r="O36" s="2"/>
    </row>
    <row r="37" spans="1:15" x14ac:dyDescent="0.25">
      <c r="J37" s="2"/>
      <c r="K37" s="2"/>
      <c r="L37" s="2"/>
      <c r="M37" s="2"/>
      <c r="N37" s="2"/>
      <c r="O37" s="2"/>
    </row>
    <row r="38" spans="1:15" x14ac:dyDescent="0.25">
      <c r="J38" s="2"/>
      <c r="K38" s="2"/>
      <c r="L38" s="2"/>
      <c r="M38" s="2"/>
      <c r="N38" s="2"/>
      <c r="O38" s="2"/>
    </row>
    <row r="39" spans="1:15" x14ac:dyDescent="0.25">
      <c r="J39" s="2"/>
      <c r="K39" s="2"/>
      <c r="L39" s="2"/>
      <c r="M39" s="2"/>
      <c r="N39" s="2"/>
      <c r="O39" s="2"/>
    </row>
    <row r="40" spans="1:15" x14ac:dyDescent="0.25">
      <c r="J40" s="2"/>
      <c r="K40" s="2"/>
      <c r="L40" s="2"/>
      <c r="M40" s="2"/>
      <c r="N40" s="2"/>
      <c r="O40" s="2"/>
    </row>
    <row r="41" spans="1:15" x14ac:dyDescent="0.25">
      <c r="J41" s="2"/>
      <c r="K41" s="2"/>
      <c r="L41" s="2"/>
      <c r="M41" s="2"/>
      <c r="N41" s="2"/>
      <c r="O41" s="2"/>
    </row>
    <row r="42" spans="1:15" x14ac:dyDescent="0.25">
      <c r="J42" s="2"/>
      <c r="K42" s="2"/>
      <c r="L42" s="2"/>
      <c r="M42" s="2"/>
      <c r="N42" s="2"/>
      <c r="O42" s="2"/>
    </row>
    <row r="43" spans="1:15" x14ac:dyDescent="0.25">
      <c r="J43" s="2"/>
      <c r="K43" s="2"/>
      <c r="L43" s="2"/>
      <c r="M43" s="2"/>
      <c r="N43" s="2"/>
      <c r="O43" s="2"/>
    </row>
    <row r="44" spans="1:15" x14ac:dyDescent="0.25">
      <c r="J44" s="2"/>
      <c r="K44" s="2"/>
      <c r="L44" s="2"/>
      <c r="M44" s="2"/>
      <c r="N44" s="2"/>
      <c r="O44" s="2"/>
    </row>
    <row r="45" spans="1:15" x14ac:dyDescent="0.25">
      <c r="J45" s="2"/>
      <c r="K45" s="2"/>
      <c r="L45" s="2"/>
      <c r="M45" s="2"/>
      <c r="N45" s="2"/>
      <c r="O45" s="2"/>
    </row>
    <row r="46" spans="1:15" x14ac:dyDescent="0.25">
      <c r="J46" s="2"/>
      <c r="K46" s="2"/>
      <c r="L46" s="2"/>
      <c r="M46" s="2"/>
      <c r="N46" s="2"/>
      <c r="O46" s="2"/>
    </row>
  </sheetData>
  <autoFilter ref="A5:I7" xr:uid="{00000000-0009-0000-0000-000001000000}"/>
  <mergeCells count="2">
    <mergeCell ref="A1:B2"/>
    <mergeCell ref="E1:G2"/>
  </mergeCells>
  <hyperlinks>
    <hyperlink ref="E1:G2" r:id="rId1" display="Créez un gestionnaire de fonds gratuitement" xr:uid="{00000000-0004-0000-0100-000000000000}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6"/>
  <sheetViews>
    <sheetView zoomScale="90" zoomScaleNormal="90" workbookViewId="0">
      <selection activeCell="A2" sqref="A2"/>
    </sheetView>
  </sheetViews>
  <sheetFormatPr defaultColWidth="11.25" defaultRowHeight="15.75" x14ac:dyDescent="0.25"/>
  <cols>
    <col min="1" max="1" width="32.125" customWidth="1"/>
    <col min="2" max="3" width="14.75" style="23" customWidth="1"/>
    <col min="4" max="4" width="17.25" style="23" customWidth="1"/>
    <col min="5" max="5" width="3.25" bestFit="1" customWidth="1"/>
  </cols>
  <sheetData>
    <row r="1" spans="1:7" ht="42" customHeight="1" x14ac:dyDescent="0.25">
      <c r="A1" s="61" t="s">
        <v>81</v>
      </c>
      <c r="B1" s="48"/>
      <c r="C1" s="68" t="s">
        <v>100</v>
      </c>
      <c r="D1" s="68"/>
      <c r="E1" s="68"/>
      <c r="F1" s="68"/>
      <c r="G1" s="2"/>
    </row>
    <row r="2" spans="1:7" ht="28.9" customHeight="1" x14ac:dyDescent="0.25">
      <c r="A2" s="46"/>
      <c r="B2" s="49"/>
      <c r="C2" s="46"/>
      <c r="D2" s="49"/>
      <c r="E2" s="49"/>
      <c r="F2" s="46"/>
      <c r="G2" s="47"/>
    </row>
    <row r="3" spans="1:7" x14ac:dyDescent="0.25">
      <c r="A3" s="2"/>
      <c r="B3" s="16"/>
      <c r="C3" s="2"/>
      <c r="D3" s="16"/>
      <c r="E3" s="2"/>
      <c r="F3" s="2"/>
      <c r="G3" s="2"/>
    </row>
    <row r="4" spans="1:7" x14ac:dyDescent="0.25">
      <c r="A4" s="2"/>
      <c r="B4" s="16"/>
      <c r="C4" s="16"/>
      <c r="D4" s="16"/>
      <c r="E4" s="2"/>
      <c r="F4" s="2"/>
      <c r="G4" s="2"/>
    </row>
    <row r="5" spans="1:7" x14ac:dyDescent="0.25">
      <c r="A5" s="2"/>
      <c r="B5" s="16"/>
      <c r="C5" s="16"/>
      <c r="D5" s="16"/>
      <c r="E5" s="2"/>
      <c r="F5" s="2"/>
      <c r="G5" s="2"/>
    </row>
    <row r="6" spans="1:7" x14ac:dyDescent="0.25">
      <c r="A6" s="2"/>
      <c r="B6" s="16"/>
      <c r="C6" s="16"/>
      <c r="D6" s="16"/>
      <c r="E6" s="2"/>
      <c r="F6" s="2"/>
      <c r="G6" s="2"/>
    </row>
    <row r="7" spans="1:7" x14ac:dyDescent="0.25">
      <c r="A7" s="2"/>
      <c r="B7" s="16"/>
      <c r="C7" s="16"/>
      <c r="D7" s="16"/>
      <c r="E7" s="2"/>
      <c r="F7" s="2"/>
      <c r="G7" s="2"/>
    </row>
    <row r="8" spans="1:7" x14ac:dyDescent="0.25">
      <c r="A8" s="2"/>
      <c r="B8" s="16"/>
      <c r="C8" s="16"/>
      <c r="D8" s="16"/>
      <c r="E8" s="2"/>
      <c r="F8" s="2"/>
      <c r="G8" s="2"/>
    </row>
    <row r="9" spans="1:7" x14ac:dyDescent="0.25">
      <c r="A9" s="2"/>
      <c r="B9" s="16"/>
      <c r="C9" s="16"/>
      <c r="D9" s="16"/>
      <c r="E9" s="2"/>
      <c r="F9" s="2"/>
      <c r="G9" s="2"/>
    </row>
    <row r="10" spans="1:7" x14ac:dyDescent="0.25">
      <c r="A10" s="2"/>
      <c r="B10" s="16"/>
      <c r="C10" s="16"/>
      <c r="D10" s="16"/>
      <c r="E10" s="2"/>
      <c r="F10" s="2"/>
      <c r="G10" s="2"/>
    </row>
    <row r="11" spans="1:7" x14ac:dyDescent="0.25">
      <c r="A11" s="2"/>
      <c r="B11" s="16"/>
      <c r="C11" s="16"/>
      <c r="D11" s="16"/>
      <c r="E11" s="2"/>
      <c r="F11" s="2"/>
      <c r="G11" s="2"/>
    </row>
    <row r="12" spans="1:7" ht="18.75" x14ac:dyDescent="0.25">
      <c r="A12" s="2" t="s">
        <v>82</v>
      </c>
      <c r="B12" s="19" t="s">
        <v>9</v>
      </c>
      <c r="C12" s="55" t="s">
        <v>83</v>
      </c>
      <c r="D12" s="55" t="s">
        <v>18</v>
      </c>
      <c r="E12" s="2"/>
      <c r="F12" s="2"/>
      <c r="G12" s="2"/>
    </row>
    <row r="13" spans="1:7" x14ac:dyDescent="0.25">
      <c r="A13" t="s">
        <v>35</v>
      </c>
      <c r="B13" s="50">
        <f>B29</f>
        <v>7257</v>
      </c>
      <c r="C13" s="51">
        <f>C29</f>
        <v>7020</v>
      </c>
      <c r="D13" s="52">
        <f>B13-C13</f>
        <v>237</v>
      </c>
      <c r="E13" s="2"/>
      <c r="F13" s="2"/>
      <c r="G13" s="2"/>
    </row>
    <row r="14" spans="1:7" x14ac:dyDescent="0.25">
      <c r="A14" t="s">
        <v>36</v>
      </c>
      <c r="B14" s="53">
        <f>SUM(B56,B64,B73,B79+B87,B95)</f>
        <v>5359</v>
      </c>
      <c r="C14" s="54">
        <f>SUM(C56,C64,C73,C79+C87,C95)</f>
        <v>2400</v>
      </c>
      <c r="D14" s="22">
        <f>B14-C14</f>
        <v>2959</v>
      </c>
      <c r="E14" s="2"/>
      <c r="F14" s="2"/>
      <c r="G14" s="2"/>
    </row>
    <row r="15" spans="1:7" x14ac:dyDescent="0.25">
      <c r="A15" s="2"/>
      <c r="B15" s="16"/>
      <c r="C15" s="16"/>
      <c r="D15" s="16"/>
      <c r="E15" s="2"/>
      <c r="F15" s="2"/>
      <c r="G15" s="2"/>
    </row>
    <row r="16" spans="1:7" x14ac:dyDescent="0.25">
      <c r="A16" s="2"/>
      <c r="B16" s="16"/>
      <c r="C16" s="16"/>
      <c r="D16" s="16"/>
      <c r="E16" s="2"/>
      <c r="F16" s="2"/>
      <c r="G16" s="2"/>
    </row>
    <row r="17" spans="1:7" x14ac:dyDescent="0.25">
      <c r="A17" s="2"/>
      <c r="B17" s="16"/>
      <c r="C17" s="16"/>
      <c r="D17" s="16"/>
      <c r="F17" s="2"/>
      <c r="G17" s="2"/>
    </row>
    <row r="18" spans="1:7" ht="18.75" x14ac:dyDescent="0.25">
      <c r="B18" s="19" t="s">
        <v>9</v>
      </c>
      <c r="C18" s="55" t="s">
        <v>83</v>
      </c>
      <c r="D18" s="55" t="s">
        <v>84</v>
      </c>
      <c r="E18" s="2"/>
      <c r="F18" s="2"/>
      <c r="G18" s="2"/>
    </row>
    <row r="19" spans="1:7" ht="18.75" x14ac:dyDescent="0.25">
      <c r="A19" s="59" t="s">
        <v>94</v>
      </c>
      <c r="B19" s="31"/>
      <c r="C19" s="31"/>
      <c r="D19" s="31"/>
      <c r="E19" s="4"/>
      <c r="F19" s="2"/>
      <c r="G19" s="2"/>
    </row>
    <row r="20" spans="1:7" x14ac:dyDescent="0.25">
      <c r="A20" s="5"/>
      <c r="B20" s="29"/>
      <c r="C20" s="29"/>
      <c r="D20" s="29"/>
      <c r="E20" s="65" t="s">
        <v>87</v>
      </c>
      <c r="F20" s="2"/>
      <c r="G20" s="2"/>
    </row>
    <row r="21" spans="1:7" x14ac:dyDescent="0.25">
      <c r="A21" s="57" t="s">
        <v>88</v>
      </c>
      <c r="B21" s="32">
        <v>5987</v>
      </c>
      <c r="C21" s="33">
        <v>6000</v>
      </c>
      <c r="D21" s="29">
        <f>C21-B21</f>
        <v>13</v>
      </c>
      <c r="E21" s="65"/>
      <c r="F21" s="2"/>
      <c r="G21" s="2"/>
    </row>
    <row r="22" spans="1:7" x14ac:dyDescent="0.25">
      <c r="A22" s="57" t="s">
        <v>89</v>
      </c>
      <c r="B22" s="32">
        <v>200</v>
      </c>
      <c r="C22" s="33">
        <v>150</v>
      </c>
      <c r="D22" s="29">
        <f t="shared" ref="D22:D27" si="0">C22-B22</f>
        <v>-50</v>
      </c>
      <c r="E22" s="65"/>
      <c r="F22" s="2"/>
      <c r="G22" s="2"/>
    </row>
    <row r="23" spans="1:7" x14ac:dyDescent="0.25">
      <c r="A23" s="57" t="s">
        <v>90</v>
      </c>
      <c r="B23" s="32">
        <v>100</v>
      </c>
      <c r="C23" s="33">
        <v>100</v>
      </c>
      <c r="D23" s="29">
        <f t="shared" si="0"/>
        <v>0</v>
      </c>
      <c r="E23" s="65"/>
      <c r="F23" s="2"/>
      <c r="G23" s="2"/>
    </row>
    <row r="24" spans="1:7" x14ac:dyDescent="0.25">
      <c r="A24" s="58" t="s">
        <v>91</v>
      </c>
      <c r="B24" s="32">
        <v>55</v>
      </c>
      <c r="C24" s="33">
        <v>20</v>
      </c>
      <c r="D24" s="29">
        <f t="shared" si="0"/>
        <v>-35</v>
      </c>
      <c r="E24" s="65"/>
      <c r="F24" s="2"/>
      <c r="G24" s="2"/>
    </row>
    <row r="25" spans="1:7" x14ac:dyDescent="0.25">
      <c r="A25" s="57" t="s">
        <v>92</v>
      </c>
      <c r="B25" s="32">
        <v>500</v>
      </c>
      <c r="C25" s="33">
        <v>500</v>
      </c>
      <c r="D25" s="29">
        <f t="shared" si="0"/>
        <v>0</v>
      </c>
      <c r="E25" s="65"/>
      <c r="F25" s="2"/>
      <c r="G25" s="2"/>
    </row>
    <row r="26" spans="1:7" x14ac:dyDescent="0.25">
      <c r="A26" s="57" t="s">
        <v>93</v>
      </c>
      <c r="B26" s="32">
        <v>300</v>
      </c>
      <c r="C26" s="33">
        <v>200</v>
      </c>
      <c r="D26" s="29">
        <f t="shared" si="0"/>
        <v>-100</v>
      </c>
      <c r="E26" s="65"/>
      <c r="F26" s="2"/>
      <c r="G26" s="2"/>
    </row>
    <row r="27" spans="1:7" x14ac:dyDescent="0.25">
      <c r="A27" s="57" t="s">
        <v>50</v>
      </c>
      <c r="B27" s="32">
        <v>115</v>
      </c>
      <c r="C27" s="33">
        <v>50</v>
      </c>
      <c r="D27" s="29">
        <f t="shared" si="0"/>
        <v>-65</v>
      </c>
      <c r="E27" s="65"/>
      <c r="F27" s="2"/>
      <c r="G27" s="2"/>
    </row>
    <row r="28" spans="1:7" x14ac:dyDescent="0.25">
      <c r="A28" s="5"/>
      <c r="B28" s="29"/>
      <c r="C28" s="29"/>
      <c r="D28" s="29"/>
      <c r="E28" s="65"/>
      <c r="F28" s="2"/>
      <c r="G28" s="2"/>
    </row>
    <row r="29" spans="1:7" ht="18.75" x14ac:dyDescent="0.3">
      <c r="A29" s="6" t="s">
        <v>1</v>
      </c>
      <c r="B29" s="34">
        <f>SUM(B21:B27)</f>
        <v>7257</v>
      </c>
      <c r="C29" s="34">
        <f>SUM(C21:C27)</f>
        <v>7020</v>
      </c>
      <c r="D29" s="35"/>
      <c r="E29" s="2"/>
      <c r="F29" s="2"/>
      <c r="G29" s="2"/>
    </row>
    <row r="30" spans="1:7" x14ac:dyDescent="0.25">
      <c r="E30" s="2"/>
      <c r="F30" s="2"/>
      <c r="G30" s="2"/>
    </row>
    <row r="31" spans="1:7" ht="18.75" x14ac:dyDescent="0.25">
      <c r="A31" s="59" t="s">
        <v>99</v>
      </c>
      <c r="B31" s="31"/>
      <c r="C31" s="31"/>
      <c r="D31" s="31"/>
      <c r="E31" s="2"/>
      <c r="F31" s="2"/>
      <c r="G31" s="2"/>
    </row>
    <row r="32" spans="1:7" x14ac:dyDescent="0.25">
      <c r="A32" s="5"/>
      <c r="B32" s="29"/>
      <c r="C32" s="29"/>
      <c r="D32" s="29"/>
      <c r="E32" s="65" t="s">
        <v>87</v>
      </c>
      <c r="F32" s="2"/>
      <c r="G32" s="2"/>
    </row>
    <row r="33" spans="1:7" x14ac:dyDescent="0.25">
      <c r="A33" s="57" t="s">
        <v>95</v>
      </c>
      <c r="B33" s="32">
        <v>500</v>
      </c>
      <c r="C33" s="33">
        <v>400</v>
      </c>
      <c r="D33" s="29">
        <f>C33-B33</f>
        <v>-100</v>
      </c>
      <c r="E33" s="65"/>
      <c r="F33" s="2"/>
      <c r="G33" s="2"/>
    </row>
    <row r="34" spans="1:7" x14ac:dyDescent="0.25">
      <c r="A34" s="57" t="s">
        <v>96</v>
      </c>
      <c r="B34" s="32">
        <v>200</v>
      </c>
      <c r="C34" s="33"/>
      <c r="D34" s="29">
        <f t="shared" ref="D34:D38" si="1">C34-B34</f>
        <v>-200</v>
      </c>
      <c r="E34" s="65"/>
      <c r="F34" s="2"/>
      <c r="G34" s="2"/>
    </row>
    <row r="35" spans="1:7" x14ac:dyDescent="0.25">
      <c r="A35" s="57" t="s">
        <v>93</v>
      </c>
      <c r="B35" s="32">
        <v>100</v>
      </c>
      <c r="C35" s="33"/>
      <c r="D35" s="29">
        <f t="shared" si="1"/>
        <v>-100</v>
      </c>
      <c r="E35" s="65"/>
      <c r="F35" s="2"/>
      <c r="G35" s="2"/>
    </row>
    <row r="36" spans="1:7" x14ac:dyDescent="0.25">
      <c r="A36" s="57" t="s">
        <v>97</v>
      </c>
      <c r="B36" s="32">
        <v>55</v>
      </c>
      <c r="C36" s="33"/>
      <c r="D36" s="29">
        <f t="shared" si="1"/>
        <v>-55</v>
      </c>
      <c r="E36" s="65"/>
      <c r="F36" s="2"/>
      <c r="G36" s="2"/>
    </row>
    <row r="37" spans="1:7" x14ac:dyDescent="0.25">
      <c r="A37" s="57" t="s">
        <v>98</v>
      </c>
      <c r="B37" s="32">
        <v>500</v>
      </c>
      <c r="C37" s="33"/>
      <c r="D37" s="29">
        <f t="shared" si="1"/>
        <v>-500</v>
      </c>
      <c r="E37" s="65"/>
      <c r="F37" s="2"/>
      <c r="G37" s="2"/>
    </row>
    <row r="38" spans="1:7" x14ac:dyDescent="0.25">
      <c r="A38" s="57" t="s">
        <v>50</v>
      </c>
      <c r="B38" s="32">
        <v>300</v>
      </c>
      <c r="C38" s="33"/>
      <c r="D38" s="29">
        <f t="shared" si="1"/>
        <v>-300</v>
      </c>
      <c r="E38" s="65"/>
      <c r="F38" s="2"/>
      <c r="G38" s="2"/>
    </row>
    <row r="39" spans="1:7" x14ac:dyDescent="0.25">
      <c r="A39" s="5"/>
      <c r="B39" s="29"/>
      <c r="C39" s="29"/>
      <c r="D39" s="29"/>
      <c r="E39" s="65"/>
      <c r="F39" s="2"/>
      <c r="G39" s="2"/>
    </row>
    <row r="40" spans="1:7" ht="18.75" x14ac:dyDescent="0.3">
      <c r="A40" s="6" t="s">
        <v>1</v>
      </c>
      <c r="B40" s="34">
        <f>SUM(B33:B38)</f>
        <v>1655</v>
      </c>
      <c r="C40" s="34">
        <f>SUM(C33:C38)</f>
        <v>400</v>
      </c>
      <c r="D40" s="35"/>
      <c r="F40" s="2"/>
      <c r="G40" s="2"/>
    </row>
    <row r="41" spans="1:7" x14ac:dyDescent="0.25">
      <c r="A41" s="2"/>
      <c r="B41" s="16"/>
      <c r="C41" s="16"/>
      <c r="D41" s="16"/>
      <c r="E41" s="2"/>
      <c r="F41" s="2"/>
      <c r="G41" s="2"/>
    </row>
    <row r="42" spans="1:7" ht="18.75" x14ac:dyDescent="0.25">
      <c r="A42" s="56" t="s">
        <v>85</v>
      </c>
      <c r="B42" s="36"/>
      <c r="C42" s="36"/>
      <c r="D42" s="36"/>
      <c r="F42" s="2"/>
      <c r="G42" s="2"/>
    </row>
    <row r="43" spans="1:7" x14ac:dyDescent="0.25">
      <c r="A43" s="45" t="s">
        <v>86</v>
      </c>
      <c r="B43" s="37"/>
      <c r="C43" s="37"/>
      <c r="D43" s="37"/>
      <c r="E43" s="65" t="s">
        <v>87</v>
      </c>
      <c r="F43" s="2"/>
      <c r="G43" s="2"/>
    </row>
    <row r="44" spans="1:7" x14ac:dyDescent="0.25">
      <c r="A44" s="44" t="s">
        <v>40</v>
      </c>
      <c r="B44" s="32">
        <v>2250</v>
      </c>
      <c r="C44" s="33">
        <v>2250</v>
      </c>
      <c r="D44" s="37">
        <f>C44-B44</f>
        <v>0</v>
      </c>
      <c r="E44" s="65"/>
      <c r="F44" s="2"/>
      <c r="G44" s="2"/>
    </row>
    <row r="45" spans="1:7" x14ac:dyDescent="0.25">
      <c r="A45" s="44" t="s">
        <v>41</v>
      </c>
      <c r="B45" s="32">
        <v>25</v>
      </c>
      <c r="C45" s="33"/>
      <c r="D45" s="37">
        <f t="shared" ref="D45:D55" si="2">C45-B45</f>
        <v>-25</v>
      </c>
      <c r="E45" s="65"/>
      <c r="F45" s="2"/>
      <c r="G45" s="2"/>
    </row>
    <row r="46" spans="1:7" x14ac:dyDescent="0.25">
      <c r="A46" s="44" t="s">
        <v>42</v>
      </c>
      <c r="B46" s="32">
        <v>40</v>
      </c>
      <c r="C46" s="33"/>
      <c r="D46" s="37">
        <f t="shared" si="2"/>
        <v>-40</v>
      </c>
      <c r="E46" s="65"/>
      <c r="F46" s="2"/>
      <c r="G46" s="2"/>
    </row>
    <row r="47" spans="1:7" x14ac:dyDescent="0.25">
      <c r="A47" s="44" t="s">
        <v>43</v>
      </c>
      <c r="B47" s="32">
        <v>44</v>
      </c>
      <c r="C47" s="33"/>
      <c r="D47" s="37">
        <f t="shared" si="2"/>
        <v>-44</v>
      </c>
      <c r="E47" s="65"/>
      <c r="F47" s="2"/>
      <c r="G47" s="2"/>
    </row>
    <row r="48" spans="1:7" x14ac:dyDescent="0.25">
      <c r="A48" s="44" t="s">
        <v>44</v>
      </c>
      <c r="B48" s="32">
        <v>20</v>
      </c>
      <c r="C48" s="33"/>
      <c r="D48" s="37">
        <f t="shared" si="2"/>
        <v>-20</v>
      </c>
      <c r="E48" s="65"/>
      <c r="F48" s="2"/>
      <c r="G48" s="2"/>
    </row>
    <row r="49" spans="1:7" x14ac:dyDescent="0.25">
      <c r="A49" s="44" t="s">
        <v>45</v>
      </c>
      <c r="B49" s="32">
        <v>15</v>
      </c>
      <c r="C49" s="33"/>
      <c r="D49" s="37">
        <f t="shared" si="2"/>
        <v>-15</v>
      </c>
      <c r="E49" s="65"/>
      <c r="F49" s="2"/>
      <c r="G49" s="2"/>
    </row>
    <row r="50" spans="1:7" x14ac:dyDescent="0.25">
      <c r="A50" s="44" t="s">
        <v>46</v>
      </c>
      <c r="B50" s="32"/>
      <c r="C50" s="33"/>
      <c r="D50" s="37">
        <f t="shared" si="2"/>
        <v>0</v>
      </c>
      <c r="E50" s="65"/>
      <c r="F50" s="2"/>
      <c r="G50" s="2"/>
    </row>
    <row r="51" spans="1:7" x14ac:dyDescent="0.25">
      <c r="A51" s="44" t="s">
        <v>2</v>
      </c>
      <c r="B51" s="32">
        <v>29</v>
      </c>
      <c r="C51" s="33"/>
      <c r="D51" s="37">
        <f t="shared" si="2"/>
        <v>-29</v>
      </c>
      <c r="E51" s="65"/>
      <c r="F51" s="2"/>
      <c r="G51" s="2"/>
    </row>
    <row r="52" spans="1:7" x14ac:dyDescent="0.25">
      <c r="A52" s="44" t="s">
        <v>47</v>
      </c>
      <c r="B52" s="32"/>
      <c r="C52" s="33"/>
      <c r="D52" s="37">
        <f t="shared" si="2"/>
        <v>0</v>
      </c>
      <c r="E52" s="65"/>
      <c r="F52" s="2"/>
      <c r="G52" s="2"/>
    </row>
    <row r="53" spans="1:7" x14ac:dyDescent="0.25">
      <c r="A53" s="44" t="s">
        <v>48</v>
      </c>
      <c r="B53" s="32"/>
      <c r="C53" s="33"/>
      <c r="D53" s="37">
        <f t="shared" si="2"/>
        <v>0</v>
      </c>
      <c r="E53" s="65"/>
      <c r="F53" s="2"/>
      <c r="G53" s="2"/>
    </row>
    <row r="54" spans="1:7" x14ac:dyDescent="0.25">
      <c r="A54" s="44" t="s">
        <v>49</v>
      </c>
      <c r="B54" s="32"/>
      <c r="C54" s="33"/>
      <c r="D54" s="37">
        <f t="shared" si="2"/>
        <v>0</v>
      </c>
      <c r="E54" s="65"/>
      <c r="F54" s="2"/>
      <c r="G54" s="2"/>
    </row>
    <row r="55" spans="1:7" x14ac:dyDescent="0.25">
      <c r="A55" s="44" t="s">
        <v>50</v>
      </c>
      <c r="B55" s="32"/>
      <c r="C55" s="33"/>
      <c r="D55" s="37">
        <f t="shared" si="2"/>
        <v>0</v>
      </c>
      <c r="E55" s="65"/>
      <c r="F55" s="2"/>
      <c r="G55" s="2"/>
    </row>
    <row r="56" spans="1:7" x14ac:dyDescent="0.25">
      <c r="A56" s="9"/>
      <c r="B56" s="38">
        <f>SUM(B44:B55)</f>
        <v>2423</v>
      </c>
      <c r="C56" s="38">
        <f t="shared" ref="C56" si="3">SUM(C44:C55)</f>
        <v>2250</v>
      </c>
      <c r="D56" s="37"/>
      <c r="E56" s="65"/>
      <c r="F56" s="2"/>
      <c r="G56" s="2"/>
    </row>
    <row r="57" spans="1:7" x14ac:dyDescent="0.25">
      <c r="A57" s="45" t="s">
        <v>51</v>
      </c>
      <c r="B57" s="37"/>
      <c r="C57" s="37"/>
      <c r="D57" s="16"/>
      <c r="E57" s="10"/>
      <c r="F57" s="2"/>
      <c r="G57" s="2"/>
    </row>
    <row r="58" spans="1:7" x14ac:dyDescent="0.25">
      <c r="A58" s="44" t="s">
        <v>52</v>
      </c>
      <c r="B58" s="32">
        <v>250</v>
      </c>
      <c r="C58" s="33"/>
      <c r="D58" s="37">
        <f>C58-B58</f>
        <v>-250</v>
      </c>
      <c r="E58" s="65" t="s">
        <v>87</v>
      </c>
      <c r="F58" s="2"/>
      <c r="G58" s="2"/>
    </row>
    <row r="59" spans="1:7" x14ac:dyDescent="0.25">
      <c r="A59" s="44" t="s">
        <v>25</v>
      </c>
      <c r="B59" s="32">
        <v>100</v>
      </c>
      <c r="C59" s="33"/>
      <c r="D59" s="37">
        <f t="shared" ref="D59:D63" si="4">C59-B59</f>
        <v>-100</v>
      </c>
      <c r="E59" s="65"/>
      <c r="F59" s="2"/>
      <c r="G59" s="2"/>
    </row>
    <row r="60" spans="1:7" x14ac:dyDescent="0.25">
      <c r="A60" s="44" t="s">
        <v>53</v>
      </c>
      <c r="B60" s="32">
        <v>100</v>
      </c>
      <c r="C60" s="33">
        <v>150</v>
      </c>
      <c r="D60" s="37">
        <f t="shared" si="4"/>
        <v>50</v>
      </c>
      <c r="E60" s="65"/>
      <c r="F60" s="2"/>
      <c r="G60" s="2"/>
    </row>
    <row r="61" spans="1:7" x14ac:dyDescent="0.25">
      <c r="A61" s="44" t="s">
        <v>54</v>
      </c>
      <c r="B61" s="32"/>
      <c r="C61" s="33"/>
      <c r="D61" s="37">
        <f t="shared" si="4"/>
        <v>0</v>
      </c>
      <c r="E61" s="65"/>
      <c r="F61" s="2"/>
      <c r="G61" s="2"/>
    </row>
    <row r="62" spans="1:7" x14ac:dyDescent="0.25">
      <c r="A62" s="44" t="s">
        <v>55</v>
      </c>
      <c r="B62" s="32"/>
      <c r="C62" s="33"/>
      <c r="D62" s="37">
        <f t="shared" si="4"/>
        <v>0</v>
      </c>
      <c r="E62" s="65"/>
      <c r="F62" s="2"/>
      <c r="G62" s="2"/>
    </row>
    <row r="63" spans="1:7" x14ac:dyDescent="0.25">
      <c r="A63" s="44" t="s">
        <v>56</v>
      </c>
      <c r="B63" s="32">
        <v>100</v>
      </c>
      <c r="C63" s="33"/>
      <c r="D63" s="37">
        <f t="shared" si="4"/>
        <v>-100</v>
      </c>
      <c r="E63" s="65"/>
      <c r="F63" s="2"/>
      <c r="G63" s="2"/>
    </row>
    <row r="64" spans="1:7" ht="19.899999999999999" customHeight="1" x14ac:dyDescent="0.25">
      <c r="A64" s="9"/>
      <c r="B64" s="39">
        <f>SUM(B58:B63)</f>
        <v>550</v>
      </c>
      <c r="C64" s="39">
        <f t="shared" ref="C64" si="5">SUM(C58:C63)</f>
        <v>150</v>
      </c>
      <c r="D64" s="37"/>
      <c r="E64" s="65"/>
      <c r="F64" s="2"/>
      <c r="G64" s="2"/>
    </row>
    <row r="65" spans="1:7" x14ac:dyDescent="0.25">
      <c r="A65" s="45" t="s">
        <v>57</v>
      </c>
      <c r="B65" s="37"/>
      <c r="C65" s="37"/>
      <c r="D65" s="16"/>
      <c r="E65" s="10"/>
      <c r="F65" s="2"/>
      <c r="G65" s="2"/>
    </row>
    <row r="66" spans="1:7" x14ac:dyDescent="0.25">
      <c r="A66" s="44" t="s">
        <v>58</v>
      </c>
      <c r="B66" s="32">
        <v>250</v>
      </c>
      <c r="C66" s="33"/>
      <c r="D66" s="37">
        <f>C66-B66</f>
        <v>-250</v>
      </c>
      <c r="E66" s="65" t="s">
        <v>87</v>
      </c>
      <c r="F66" s="2"/>
      <c r="G66" s="2"/>
    </row>
    <row r="67" spans="1:7" x14ac:dyDescent="0.25">
      <c r="A67" s="44" t="s">
        <v>59</v>
      </c>
      <c r="B67" s="32">
        <v>100</v>
      </c>
      <c r="C67" s="33"/>
      <c r="D67" s="37">
        <f t="shared" ref="D67:D72" si="6">C67-B67</f>
        <v>-100</v>
      </c>
      <c r="E67" s="65"/>
      <c r="F67" s="2"/>
      <c r="G67" s="2"/>
    </row>
    <row r="68" spans="1:7" x14ac:dyDescent="0.25">
      <c r="A68" s="44" t="s">
        <v>60</v>
      </c>
      <c r="B68" s="32">
        <v>100</v>
      </c>
      <c r="C68" s="33"/>
      <c r="D68" s="37">
        <f t="shared" si="6"/>
        <v>-100</v>
      </c>
      <c r="E68" s="65"/>
      <c r="F68" s="2"/>
      <c r="G68" s="2"/>
    </row>
    <row r="69" spans="1:7" x14ac:dyDescent="0.25">
      <c r="A69" s="44" t="s">
        <v>61</v>
      </c>
      <c r="B69" s="32"/>
      <c r="C69" s="33"/>
      <c r="D69" s="37">
        <f t="shared" si="6"/>
        <v>0</v>
      </c>
      <c r="E69" s="65"/>
      <c r="F69" s="2"/>
      <c r="G69" s="2"/>
    </row>
    <row r="70" spans="1:7" x14ac:dyDescent="0.25">
      <c r="A70" s="44" t="s">
        <v>62</v>
      </c>
      <c r="B70" s="32"/>
      <c r="C70" s="33"/>
      <c r="D70" s="37">
        <f t="shared" si="6"/>
        <v>0</v>
      </c>
      <c r="E70" s="65"/>
      <c r="F70" s="2"/>
      <c r="G70" s="2"/>
    </row>
    <row r="71" spans="1:7" x14ac:dyDescent="0.25">
      <c r="A71" s="44" t="s">
        <v>63</v>
      </c>
      <c r="B71" s="32">
        <v>100</v>
      </c>
      <c r="C71" s="33"/>
      <c r="D71" s="37">
        <f t="shared" si="6"/>
        <v>-100</v>
      </c>
      <c r="E71" s="65"/>
      <c r="F71" s="2"/>
      <c r="G71" s="2"/>
    </row>
    <row r="72" spans="1:7" x14ac:dyDescent="0.25">
      <c r="A72" s="44" t="s">
        <v>64</v>
      </c>
      <c r="B72" s="32">
        <v>101</v>
      </c>
      <c r="C72" s="33"/>
      <c r="D72" s="37">
        <f t="shared" si="6"/>
        <v>-101</v>
      </c>
      <c r="E72" s="65"/>
      <c r="F72" s="2"/>
      <c r="G72" s="2"/>
    </row>
    <row r="73" spans="1:7" x14ac:dyDescent="0.25">
      <c r="A73" s="9"/>
      <c r="B73" s="39">
        <f>SUM(B66:B72)</f>
        <v>651</v>
      </c>
      <c r="C73" s="39">
        <f t="shared" ref="C73" si="7">SUM(C66:C72)</f>
        <v>0</v>
      </c>
      <c r="D73" s="37"/>
      <c r="E73" s="65"/>
      <c r="F73" s="2"/>
      <c r="G73" s="2"/>
    </row>
    <row r="74" spans="1:7" x14ac:dyDescent="0.25">
      <c r="A74" s="45" t="s">
        <v>65</v>
      </c>
      <c r="B74" s="40"/>
      <c r="C74" s="40"/>
      <c r="D74" s="16"/>
      <c r="E74" s="10"/>
      <c r="F74" s="2"/>
      <c r="G74" s="2"/>
    </row>
    <row r="75" spans="1:7" ht="22.9" customHeight="1" x14ac:dyDescent="0.25">
      <c r="A75" s="44" t="s">
        <v>3</v>
      </c>
      <c r="B75" s="32">
        <v>250</v>
      </c>
      <c r="C75" s="33"/>
      <c r="D75" s="37">
        <f>C75-B75</f>
        <v>-250</v>
      </c>
      <c r="E75" s="65" t="s">
        <v>87</v>
      </c>
      <c r="F75" s="2"/>
      <c r="G75" s="2"/>
    </row>
    <row r="76" spans="1:7" ht="21" customHeight="1" x14ac:dyDescent="0.25">
      <c r="A76" s="44" t="s">
        <v>4</v>
      </c>
      <c r="B76" s="32">
        <v>100</v>
      </c>
      <c r="C76" s="33"/>
      <c r="D76" s="37">
        <f t="shared" ref="D76:D78" si="8">C76-B76</f>
        <v>-100</v>
      </c>
      <c r="E76" s="65"/>
      <c r="F76" s="2"/>
      <c r="G76" s="2"/>
    </row>
    <row r="77" spans="1:7" ht="20.45" customHeight="1" x14ac:dyDescent="0.25">
      <c r="A77" s="44" t="s">
        <v>5</v>
      </c>
      <c r="B77" s="32">
        <v>100</v>
      </c>
      <c r="C77" s="33"/>
      <c r="D77" s="37">
        <f t="shared" si="8"/>
        <v>-100</v>
      </c>
      <c r="E77" s="65"/>
      <c r="F77" s="2"/>
      <c r="G77" s="2"/>
    </row>
    <row r="78" spans="1:7" ht="20.45" customHeight="1" x14ac:dyDescent="0.25">
      <c r="A78" s="44" t="s">
        <v>66</v>
      </c>
      <c r="B78" s="32"/>
      <c r="C78" s="33"/>
      <c r="D78" s="37">
        <f t="shared" si="8"/>
        <v>0</v>
      </c>
      <c r="E78" s="65"/>
      <c r="F78" s="2"/>
      <c r="G78" s="2"/>
    </row>
    <row r="79" spans="1:7" ht="21" customHeight="1" x14ac:dyDescent="0.25">
      <c r="A79" s="9"/>
      <c r="B79" s="39">
        <f>SUM(B75:B78)</f>
        <v>450</v>
      </c>
      <c r="C79" s="39"/>
      <c r="D79" s="37"/>
      <c r="E79" s="65"/>
      <c r="F79" s="2"/>
      <c r="G79" s="2"/>
    </row>
    <row r="80" spans="1:7" x14ac:dyDescent="0.25">
      <c r="A80" s="45" t="s">
        <v>67</v>
      </c>
      <c r="B80" s="37"/>
      <c r="C80" s="37"/>
      <c r="D80" s="16"/>
      <c r="E80" s="10"/>
      <c r="F80" s="2"/>
      <c r="G80" s="2"/>
    </row>
    <row r="81" spans="1:7" x14ac:dyDescent="0.25">
      <c r="A81" s="44" t="s">
        <v>68</v>
      </c>
      <c r="B81" s="32">
        <v>65</v>
      </c>
      <c r="C81" s="33"/>
      <c r="D81" s="37">
        <f>C81-B81</f>
        <v>-65</v>
      </c>
      <c r="E81" s="65" t="s">
        <v>87</v>
      </c>
      <c r="F81" s="2"/>
      <c r="G81" s="2"/>
    </row>
    <row r="82" spans="1:7" x14ac:dyDescent="0.25">
      <c r="A82" s="44" t="s">
        <v>69</v>
      </c>
      <c r="B82" s="32">
        <v>20</v>
      </c>
      <c r="C82" s="33"/>
      <c r="D82" s="37">
        <f t="shared" ref="D82:D86" si="9">C82-B82</f>
        <v>-20</v>
      </c>
      <c r="E82" s="65"/>
      <c r="F82" s="2"/>
      <c r="G82" s="2"/>
    </row>
    <row r="83" spans="1:7" x14ac:dyDescent="0.25">
      <c r="A83" s="44" t="s">
        <v>70</v>
      </c>
      <c r="B83" s="32"/>
      <c r="C83" s="33"/>
      <c r="D83" s="37">
        <f t="shared" si="9"/>
        <v>0</v>
      </c>
      <c r="E83" s="65"/>
      <c r="F83" s="2"/>
      <c r="G83" s="2"/>
    </row>
    <row r="84" spans="1:7" x14ac:dyDescent="0.25">
      <c r="A84" s="44" t="s">
        <v>71</v>
      </c>
      <c r="B84" s="32"/>
      <c r="C84" s="33"/>
      <c r="D84" s="37">
        <f t="shared" si="9"/>
        <v>0</v>
      </c>
      <c r="E84" s="65"/>
      <c r="F84" s="2"/>
      <c r="G84" s="2"/>
    </row>
    <row r="85" spans="1:7" x14ac:dyDescent="0.25">
      <c r="A85" s="44" t="s">
        <v>72</v>
      </c>
      <c r="B85" s="32"/>
      <c r="C85" s="33"/>
      <c r="D85" s="37">
        <f t="shared" si="9"/>
        <v>0</v>
      </c>
      <c r="E85" s="65"/>
      <c r="F85" s="2"/>
      <c r="G85" s="2"/>
    </row>
    <row r="86" spans="1:7" x14ac:dyDescent="0.25">
      <c r="A86" s="44" t="s">
        <v>73</v>
      </c>
      <c r="B86" s="32"/>
      <c r="C86" s="33"/>
      <c r="D86" s="37">
        <f t="shared" si="9"/>
        <v>0</v>
      </c>
      <c r="E86" s="65"/>
      <c r="F86" s="2"/>
      <c r="G86" s="2"/>
    </row>
    <row r="87" spans="1:7" ht="22.9" customHeight="1" x14ac:dyDescent="0.25">
      <c r="A87" s="9"/>
      <c r="B87" s="41">
        <f>SUM(B81:B86)</f>
        <v>85</v>
      </c>
      <c r="C87" s="41">
        <f t="shared" ref="C87" si="10">SUM(C81:C86)</f>
        <v>0</v>
      </c>
      <c r="D87" s="37"/>
      <c r="E87" s="65"/>
      <c r="F87" s="2"/>
      <c r="G87" s="2"/>
    </row>
    <row r="88" spans="1:7" x14ac:dyDescent="0.25">
      <c r="A88" s="45" t="s">
        <v>74</v>
      </c>
      <c r="B88" s="37"/>
      <c r="C88" s="37"/>
      <c r="D88" s="16"/>
      <c r="E88" s="10"/>
      <c r="F88" s="2"/>
      <c r="G88" s="2"/>
    </row>
    <row r="89" spans="1:7" ht="15" customHeight="1" x14ac:dyDescent="0.25">
      <c r="A89" s="44" t="s">
        <v>75</v>
      </c>
      <c r="B89" s="32">
        <v>450</v>
      </c>
      <c r="C89" s="33"/>
      <c r="D89" s="37">
        <f>C89-B89</f>
        <v>-450</v>
      </c>
      <c r="E89" s="65" t="s">
        <v>87</v>
      </c>
      <c r="F89" s="2"/>
      <c r="G89" s="2"/>
    </row>
    <row r="90" spans="1:7" x14ac:dyDescent="0.25">
      <c r="A90" s="44" t="s">
        <v>76</v>
      </c>
      <c r="B90" s="32">
        <v>250</v>
      </c>
      <c r="C90" s="33"/>
      <c r="D90" s="37">
        <f t="shared" ref="D90:D94" si="11">C90-B90</f>
        <v>-250</v>
      </c>
      <c r="E90" s="65"/>
      <c r="F90" s="2"/>
      <c r="G90" s="2"/>
    </row>
    <row r="91" spans="1:7" x14ac:dyDescent="0.25">
      <c r="A91" s="44" t="s">
        <v>77</v>
      </c>
      <c r="B91" s="32">
        <v>200</v>
      </c>
      <c r="C91" s="33"/>
      <c r="D91" s="37">
        <f t="shared" si="11"/>
        <v>-200</v>
      </c>
      <c r="E91" s="65"/>
      <c r="F91" s="2"/>
      <c r="G91" s="2"/>
    </row>
    <row r="92" spans="1:7" x14ac:dyDescent="0.25">
      <c r="A92" s="44" t="s">
        <v>6</v>
      </c>
      <c r="B92" s="32">
        <v>50</v>
      </c>
      <c r="C92" s="33"/>
      <c r="D92" s="37">
        <f t="shared" si="11"/>
        <v>-50</v>
      </c>
      <c r="E92" s="65"/>
      <c r="F92" s="2"/>
      <c r="G92" s="2"/>
    </row>
    <row r="93" spans="1:7" x14ac:dyDescent="0.25">
      <c r="A93" s="44" t="s">
        <v>78</v>
      </c>
      <c r="B93" s="32">
        <v>100</v>
      </c>
      <c r="C93" s="33"/>
      <c r="D93" s="37">
        <f t="shared" si="11"/>
        <v>-100</v>
      </c>
      <c r="E93" s="65"/>
      <c r="F93" s="2"/>
      <c r="G93" s="2"/>
    </row>
    <row r="94" spans="1:7" x14ac:dyDescent="0.25">
      <c r="A94" s="44" t="s">
        <v>79</v>
      </c>
      <c r="B94" s="32">
        <v>150</v>
      </c>
      <c r="C94" s="33"/>
      <c r="D94" s="37">
        <f t="shared" si="11"/>
        <v>-150</v>
      </c>
      <c r="E94" s="65"/>
      <c r="F94" s="2"/>
      <c r="G94" s="2"/>
    </row>
    <row r="95" spans="1:7" x14ac:dyDescent="0.25">
      <c r="A95" s="9"/>
      <c r="B95" s="41">
        <f>SUM(B89:B94)</f>
        <v>1200</v>
      </c>
      <c r="C95" s="41">
        <f t="shared" ref="C95" si="12">SUM(C89:C94)</f>
        <v>0</v>
      </c>
      <c r="D95" s="37"/>
      <c r="E95" s="65"/>
      <c r="F95" s="2"/>
      <c r="G95" s="2"/>
    </row>
    <row r="96" spans="1:7" ht="18.75" x14ac:dyDescent="0.3">
      <c r="A96" s="11" t="s">
        <v>1</v>
      </c>
      <c r="B96" s="42">
        <f>B95+B87+B79+B73+B64+B56</f>
        <v>5359</v>
      </c>
      <c r="C96" s="42">
        <f t="shared" ref="C96" si="13">C95+C87+C79+C73+C64+C56</f>
        <v>2400</v>
      </c>
      <c r="D96" s="43"/>
      <c r="E96" s="2"/>
      <c r="F96" s="2"/>
      <c r="G96" s="2"/>
    </row>
  </sheetData>
  <mergeCells count="9">
    <mergeCell ref="C1:F1"/>
    <mergeCell ref="E81:E87"/>
    <mergeCell ref="E89:E95"/>
    <mergeCell ref="E20:E28"/>
    <mergeCell ref="E32:E39"/>
    <mergeCell ref="E43:E56"/>
    <mergeCell ref="E58:E64"/>
    <mergeCell ref="E66:E73"/>
    <mergeCell ref="E75:E79"/>
  </mergeCells>
  <conditionalFormatting sqref="D33:D38">
    <cfRule type="cellIs" dxfId="2" priority="3" operator="greaterThan">
      <formula>0</formula>
    </cfRule>
  </conditionalFormatting>
  <conditionalFormatting sqref="D44:D55 D58:D63 D66:D72 D75:D78 D81:D86 D89:D9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C1" r:id="rId1" xr:uid="{00000000-0004-0000-0200-000000000000}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86D49EEAFD442B01FB19B30FE5ECF" ma:contentTypeVersion="10" ma:contentTypeDescription="Een nieuw document maken." ma:contentTypeScope="" ma:versionID="0c127f3416293abd0cf9cedf00ca1394">
  <xsd:schema xmlns:xsd="http://www.w3.org/2001/XMLSchema" xmlns:xs="http://www.w3.org/2001/XMLSchema" xmlns:p="http://schemas.microsoft.com/office/2006/metadata/properties" xmlns:ns2="805e5d20-c060-4165-9ea0-c64cd1b78dfb" targetNamespace="http://schemas.microsoft.com/office/2006/metadata/properties" ma:root="true" ma:fieldsID="e017e101c81ee0aa9c3f8a59d0668fe4" ns2:_="">
    <xsd:import namespace="805e5d20-c060-4165-9ea0-c64cd1b78d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e5d20-c060-4165-9ea0-c64cd1b78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904E12-7FFC-4067-8AB0-290CEB765431}"/>
</file>

<file path=customXml/itemProps2.xml><?xml version="1.0" encoding="utf-8"?>
<ds:datastoreItem xmlns:ds="http://schemas.openxmlformats.org/officeDocument/2006/customXml" ds:itemID="{BC073B7D-67E3-48E6-8FDC-33BE7E06CCAA}"/>
</file>

<file path=customXml/itemProps3.xml><?xml version="1.0" encoding="utf-8"?>
<ds:datastoreItem xmlns:ds="http://schemas.openxmlformats.org/officeDocument/2006/customXml" ds:itemID="{23EB5E02-87D9-4C3D-81D2-9DF91F1CF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Budget</vt:lpstr>
      <vt:lpstr>Historiques des transactions</vt:lpstr>
      <vt:lpstr>Budget mensuel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Marina Bernards - Wilde Ganzen</cp:lastModifiedBy>
  <dcterms:created xsi:type="dcterms:W3CDTF">2015-09-17T21:05:17Z</dcterms:created>
  <dcterms:modified xsi:type="dcterms:W3CDTF">2021-06-01T12:46:20Z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0x01010082086D49EEAFD442B01FB19B30FE5ECF</vt:lpwstr>
  </property>
</Properties>
</file>